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2" sheetId="35" r:id="rId1"/>
    <sheet name="附件3" sheetId="28" r:id="rId2"/>
    <sheet name="附件4" sheetId="29" r:id="rId3"/>
    <sheet name="附件5" sheetId="30" r:id="rId4"/>
    <sheet name="附件6" sheetId="31" r:id="rId5"/>
    <sheet name="附件7" sheetId="37" r:id="rId6"/>
    <sheet name="附件8" sheetId="33" r:id="rId7"/>
    <sheet name="附件9" sheetId="34" r:id="rId8"/>
    <sheet name="附件10" sheetId="25" r:id="rId9"/>
    <sheet name="附件11" sheetId="13" r:id="rId10"/>
    <sheet name="附件12" sheetId="15" r:id="rId11"/>
    <sheet name="附件14" sheetId="14" r:id="rId12"/>
    <sheet name="附件15" sheetId="26" r:id="rId13"/>
  </sheets>
  <definedNames>
    <definedName name="_xlnm._FilterDatabase" localSheetId="0" hidden="1">附件2!$E$5:$AF$81</definedName>
    <definedName name="_xlnm._FilterDatabase" localSheetId="1" hidden="1">附件3!$A$4:$AC$39</definedName>
    <definedName name="_xlnm._FilterDatabase" localSheetId="2" hidden="1">附件4!$A$5:$I$10</definedName>
    <definedName name="_xlnm._FilterDatabase" localSheetId="3" hidden="1">附件5!$A$4:$F$14</definedName>
    <definedName name="_xlnm._FilterDatabase" localSheetId="4" hidden="1">附件6!$A$6:$I$12</definedName>
    <definedName name="_xlnm._FilterDatabase" localSheetId="5" hidden="1">附件7!$E$5:$AF$52</definedName>
    <definedName name="_xlnm._FilterDatabase" localSheetId="6" hidden="1">附件8!$A$4:$T$29</definedName>
    <definedName name="_xlnm._FilterDatabase" localSheetId="7" hidden="1">附件9!$D$5:$J$8</definedName>
    <definedName name="_xlnm.Print_Titles" localSheetId="8">附件10!$3:$4</definedName>
    <definedName name="_xlnm.Print_Titles" localSheetId="9">附件11!$5:$5</definedName>
    <definedName name="_xlnm.Print_Titles" localSheetId="10">附件12!$4:$5</definedName>
    <definedName name="_xlnm.Print_Titles" localSheetId="12">附件15!$3:$3</definedName>
    <definedName name="_xlnm.Print_Titles" localSheetId="0">附件2!$2:$4</definedName>
    <definedName name="_xlnm.Print_Titles" localSheetId="5">附件7!$2:$4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<sst xmlns="http://schemas.openxmlformats.org/spreadsheetml/2006/main" count="806" uniqueCount="225">
  <si>
    <t>2026年湖南省40个脱贫县高中起点本科层次高中教师公费定向培养省级项目计划招生来源计划表（省级优师专项）</t>
  </si>
  <si>
    <t>市州</t>
  </si>
  <si>
    <t>县市区</t>
  </si>
  <si>
    <t>培养学校</t>
  </si>
  <si>
    <t>合计</t>
  </si>
  <si>
    <t>高中课程名称、培养学校与招生计划数</t>
  </si>
  <si>
    <t>备注</t>
  </si>
  <si>
    <t>语文</t>
  </si>
  <si>
    <t>数学</t>
  </si>
  <si>
    <t>英语</t>
  </si>
  <si>
    <t>物理</t>
  </si>
  <si>
    <t>化学</t>
  </si>
  <si>
    <t>生物</t>
  </si>
  <si>
    <t>思想政治</t>
  </si>
  <si>
    <t>历史</t>
  </si>
  <si>
    <t>地理</t>
  </si>
  <si>
    <t>音乐</t>
  </si>
  <si>
    <t>美术</t>
  </si>
  <si>
    <t>体育与健康</t>
  </si>
  <si>
    <t>信息技术</t>
  </si>
  <si>
    <t>心理学</t>
  </si>
  <si>
    <t>应用心理学</t>
  </si>
  <si>
    <t>汉语言文学</t>
  </si>
  <si>
    <t>数学与应用数学</t>
  </si>
  <si>
    <t>物理学</t>
  </si>
  <si>
    <t>生物科学</t>
  </si>
  <si>
    <t>思想政治教育</t>
  </si>
  <si>
    <t>历史学</t>
  </si>
  <si>
    <t>地理科学</t>
  </si>
  <si>
    <t>音乐学</t>
  </si>
  <si>
    <t>美术学</t>
  </si>
  <si>
    <t>体育教育</t>
  </si>
  <si>
    <t>计算机科学与技术</t>
  </si>
  <si>
    <t>教育技术学</t>
  </si>
  <si>
    <t>小计</t>
  </si>
  <si>
    <t>物理科目组合</t>
  </si>
  <si>
    <t>历史科目组合</t>
  </si>
  <si>
    <t>不分物理历史</t>
  </si>
  <si>
    <t>湖南省</t>
  </si>
  <si>
    <t>总计</t>
  </si>
  <si>
    <t>其中</t>
  </si>
  <si>
    <t>湖南师范大学</t>
  </si>
  <si>
    <t>湖南科技大学</t>
  </si>
  <si>
    <t>衡阳师范学院</t>
  </si>
  <si>
    <t>湖南第一师范学院</t>
  </si>
  <si>
    <t>邵阳市</t>
  </si>
  <si>
    <t>邵阳县</t>
  </si>
  <si>
    <t>洞口县</t>
  </si>
  <si>
    <t>城步苗族自治县</t>
  </si>
  <si>
    <t>岳阳市</t>
  </si>
  <si>
    <t>平江县</t>
  </si>
  <si>
    <t>怀化市</t>
  </si>
  <si>
    <t>辰溪县</t>
  </si>
  <si>
    <t>溆浦县</t>
  </si>
  <si>
    <t>会同县</t>
  </si>
  <si>
    <t>麻阳苗族自治县</t>
  </si>
  <si>
    <t>靖州苗族侗族自治县</t>
  </si>
  <si>
    <t>湘西州</t>
  </si>
  <si>
    <t>泸溪县</t>
  </si>
  <si>
    <t>花垣县</t>
  </si>
  <si>
    <t>保靖县</t>
  </si>
  <si>
    <t>永顺县</t>
  </si>
  <si>
    <t>龙山县</t>
  </si>
  <si>
    <t>2026年湖南省40个脱贫县高中起点本科层次初中教师公费定向培养省级项目计划招生来源计划表（省级优师专项）</t>
  </si>
  <si>
    <t>招生专业与招生计划数</t>
  </si>
  <si>
    <t>长沙师范学院</t>
  </si>
  <si>
    <t>古丈县</t>
  </si>
  <si>
    <r>
      <rPr>
        <sz val="16"/>
        <color rgb="FF000000"/>
        <rFont val="方正小标宋简体"/>
        <charset val="134"/>
      </rPr>
      <t>2026年湖南省40个脱贫县高中起点本科层次小学教师公费定向培养</t>
    </r>
    <r>
      <rPr>
        <sz val="16"/>
        <color rgb="FF000000"/>
        <rFont val="方正小标宋简体"/>
        <charset val="134"/>
      </rPr>
      <t xml:space="preserve">
</t>
    </r>
    <r>
      <rPr>
        <sz val="16"/>
        <color rgb="FF000000"/>
        <rFont val="方正小标宋简体"/>
        <charset val="134"/>
      </rPr>
      <t>省级项目计划招生来源计划表（省级优师专项）</t>
    </r>
  </si>
  <si>
    <t>培养学校：湖南第一师范学院</t>
  </si>
  <si>
    <t>科学教育</t>
  </si>
  <si>
    <t>湖南省总计</t>
  </si>
  <si>
    <t>怀化市合计</t>
  </si>
  <si>
    <t>湘西州合计</t>
  </si>
  <si>
    <t>2026年湖南省40个脱贫县高中起点本科层次特殊教育教师公费定向培养省级项目计划招生来源计划表（省级优师专项）</t>
  </si>
  <si>
    <t>培养学校：湖南师范大学</t>
  </si>
  <si>
    <t>招生专业：特殊教育</t>
  </si>
  <si>
    <t>招生计划数</t>
  </si>
  <si>
    <t>邵阳市合计</t>
  </si>
  <si>
    <r>
      <rPr>
        <sz val="16"/>
        <color rgb="FF000000"/>
        <rFont val="方正小标宋简体"/>
        <charset val="134"/>
      </rPr>
      <t>2026年湖南省40个脱贫县高中（中职）起点本科层次中职专业课教师</t>
    </r>
    <r>
      <rPr>
        <sz val="16"/>
        <color rgb="FF000000"/>
        <rFont val="方正小标宋简体"/>
        <charset val="134"/>
      </rPr>
      <t xml:space="preserve">
</t>
    </r>
    <r>
      <rPr>
        <sz val="16"/>
        <color rgb="FF000000"/>
        <rFont val="方正小标宋简体"/>
        <charset val="134"/>
      </rPr>
      <t>公费定向培养招生来源计划表（省级优师专项）</t>
    </r>
  </si>
  <si>
    <t>类目</t>
  </si>
  <si>
    <t>招生学校、招生专业与培养需求人数</t>
  </si>
  <si>
    <t>招生计划数合计</t>
  </si>
  <si>
    <t>普通高考招生计划（物理类）</t>
  </si>
  <si>
    <t>对口招生计划</t>
  </si>
  <si>
    <t>招生学校</t>
  </si>
  <si>
    <t>湖南农业大学</t>
  </si>
  <si>
    <t>招生专业</t>
  </si>
  <si>
    <t>应用电子技术教育（电子技术应用方向）</t>
  </si>
  <si>
    <t>机械工艺技术</t>
  </si>
  <si>
    <t>应用电子技术教育（电子电器应用与维修方向）</t>
  </si>
  <si>
    <t>农学</t>
  </si>
  <si>
    <t>招生专业对应的中职专业课教师任教专业</t>
  </si>
  <si>
    <t>电子与信息技术、电子技术应用</t>
  </si>
  <si>
    <t>机械制造技术、机械加工技术</t>
  </si>
  <si>
    <t>电子电器应用与维修</t>
  </si>
  <si>
    <t>现代农艺技术、园林技术、园林绿化、果蔬花卉生产技术</t>
  </si>
  <si>
    <t>2026年湖南省高中起点本科层次高中教师公费定向培养省级项目计划招生来源计划表（分市州分县市区分专业）</t>
  </si>
  <si>
    <t>云溪区</t>
  </si>
  <si>
    <t>君山区</t>
  </si>
  <si>
    <t>临湘市</t>
  </si>
  <si>
    <t>张家界市</t>
  </si>
  <si>
    <t>永定区</t>
  </si>
  <si>
    <t>永州市</t>
  </si>
  <si>
    <t>宁远县</t>
  </si>
  <si>
    <t>娄底市</t>
  </si>
  <si>
    <t>娄星区</t>
  </si>
  <si>
    <r>
      <rPr>
        <sz val="16"/>
        <color rgb="FF000000"/>
        <rFont val="方正小标宋简体"/>
        <charset val="134"/>
      </rPr>
      <t>2026年湖南省高中起点本科层次初中教师公费定向培养省级项目计划</t>
    </r>
    <r>
      <rPr>
        <sz val="16"/>
        <color rgb="FF000000"/>
        <rFont val="方正小标宋简体"/>
        <charset val="134"/>
      </rPr>
      <t xml:space="preserve">
</t>
    </r>
    <r>
      <rPr>
        <sz val="16"/>
        <color rgb="FF000000"/>
        <rFont val="方正小标宋简体"/>
        <charset val="134"/>
      </rPr>
      <t>招生来源计划表（分市州分县市区分专业）</t>
    </r>
  </si>
  <si>
    <t>鹤城区</t>
  </si>
  <si>
    <r>
      <rPr>
        <sz val="16"/>
        <color rgb="FF000000"/>
        <rFont val="方正小标宋简体"/>
        <charset val="134"/>
      </rPr>
      <t>2026年湖南省高中起点本科层次小学教师公费定向培养省级项目计划</t>
    </r>
    <r>
      <rPr>
        <sz val="16"/>
        <color rgb="FF000000"/>
        <rFont val="方正小标宋简体"/>
        <charset val="134"/>
      </rPr>
      <t xml:space="preserve">
</t>
    </r>
    <r>
      <rPr>
        <sz val="16"/>
        <color rgb="FF000000"/>
        <rFont val="方正小标宋简体"/>
        <charset val="134"/>
      </rPr>
      <t>招生来源计划表（分市州分县市区分专业）</t>
    </r>
  </si>
  <si>
    <t>小学教育</t>
  </si>
  <si>
    <t>张家界市合计</t>
  </si>
  <si>
    <t>附件10</t>
  </si>
  <si>
    <t>2026年湖南省高中（中职）起点本科层次中职专业课教师公费定向培养学校安排表</t>
  </si>
  <si>
    <t>序号</t>
  </si>
  <si>
    <t>对应的中职专业课教师任教专业</t>
  </si>
  <si>
    <t>本科院校</t>
  </si>
  <si>
    <t>高职院校</t>
  </si>
  <si>
    <t>电子与信息技术</t>
  </si>
  <si>
    <t>长沙民政职业技术学院</t>
  </si>
  <si>
    <t>普通高考招生计划</t>
  </si>
  <si>
    <t>电子技术应用</t>
  </si>
  <si>
    <t>机械制造技术</t>
  </si>
  <si>
    <t>湖南铁道职业技术学院</t>
  </si>
  <si>
    <t>机械加工技术</t>
  </si>
  <si>
    <t>现代农艺技术</t>
  </si>
  <si>
    <t>湖南生物机电职业技术学院</t>
  </si>
  <si>
    <t>园林技术</t>
  </si>
  <si>
    <t>园林绿化</t>
  </si>
  <si>
    <t>果蔬花卉生产技术</t>
  </si>
  <si>
    <t>附件11</t>
  </si>
  <si>
    <t>2026年湖南省高中（中职）起点公费定向师范生录取名单</t>
  </si>
  <si>
    <t>填报单位（盖章）：                   填表人：                   联系电话：               　　 填表时间：     年   月   日</t>
  </si>
  <si>
    <t>考生号</t>
  </si>
  <si>
    <t>考生姓名</t>
  </si>
  <si>
    <t>性别</t>
  </si>
  <si>
    <t>民族</t>
  </si>
  <si>
    <t>身份证号</t>
  </si>
  <si>
    <t>毕业学校</t>
  </si>
  <si>
    <t>户籍所在县市区</t>
  </si>
  <si>
    <t>定向就业去向</t>
  </si>
  <si>
    <t>项目计划来源</t>
  </si>
  <si>
    <t>培养类型</t>
  </si>
  <si>
    <t>录取专业</t>
  </si>
  <si>
    <t>联系电话</t>
  </si>
  <si>
    <t>注：1.“培养类型”栏：高中教师、初中教师、小学教师、中职专业课教师、特殊教育教师，选择一项填写。
    2.“项目计划来源”栏：填写省级项目计划。
    3.本表请用Excel表格编制。</t>
  </si>
  <si>
    <r>
      <rPr>
        <sz val="14"/>
        <rFont val="黑体"/>
        <charset val="134"/>
      </rPr>
      <t>附件</t>
    </r>
    <r>
      <rPr>
        <sz val="14"/>
        <rFont val="Times New Roman"/>
        <charset val="134"/>
      </rPr>
      <t>12</t>
    </r>
  </si>
  <si>
    <t>2026年湖南省高中（中职）起点公费定向师范生录取复核名单</t>
  </si>
  <si>
    <t>科类</t>
  </si>
  <si>
    <t>录取控制分数线</t>
  </si>
  <si>
    <t>高考成绩</t>
  </si>
  <si>
    <t>是否报到</t>
  </si>
  <si>
    <t>注：1.“科类”栏：普通高考招生计划的，“历史类”、“物理类”、“体育（历史类）”、“体育（物理类）”、“艺术（不分科目类）”中选择一项填写；对口招生计划的，填写“对口招生”。
    2.“培养类型”栏：高中教师、初中教师、小学教师、中职专业课教师、特殊教育教师，选择一项填写。
    3.“项目计划来源”栏：填写省级项目计划。
    4.“是否报到”栏：已报到的录取考生不需填写，未报到的录取考生填“否”。
    5.本表请用Excel表格编制。</t>
  </si>
  <si>
    <t>附件14</t>
  </si>
  <si>
    <t>2026年湖南省公费定向师范毕业生违约处理情况汇总表</t>
  </si>
  <si>
    <r>
      <rPr>
        <sz val="10"/>
        <color theme="1"/>
        <rFont val="宋体"/>
        <charset val="134"/>
      </rPr>
      <t>填报单位（盖章）：</t>
    </r>
    <r>
      <rPr>
        <sz val="10"/>
        <color theme="1"/>
        <rFont val="Times New Roman"/>
        <charset val="134"/>
      </rPr>
      <t xml:space="preserve">                                                         </t>
    </r>
    <r>
      <rPr>
        <sz val="10"/>
        <color theme="1"/>
        <rFont val="宋体"/>
        <charset val="134"/>
      </rPr>
      <t>填报人：</t>
    </r>
    <r>
      <rPr>
        <sz val="10"/>
        <color theme="1"/>
        <rFont val="Times New Roman"/>
        <charset val="134"/>
      </rPr>
      <t xml:space="preserve">                                 </t>
    </r>
    <r>
      <rPr>
        <sz val="10"/>
        <color theme="1"/>
        <rFont val="宋体"/>
        <charset val="134"/>
      </rPr>
      <t>联系电话：</t>
    </r>
    <r>
      <rPr>
        <sz val="10"/>
        <color theme="1"/>
        <rFont val="Times New Roman"/>
        <charset val="134"/>
      </rPr>
      <t xml:space="preserve">                                                   </t>
    </r>
    <r>
      <rPr>
        <sz val="10"/>
        <color theme="1"/>
        <rFont val="宋体"/>
        <charset val="134"/>
      </rPr>
      <t>填报时间：</t>
    </r>
    <r>
      <rPr>
        <sz val="10"/>
        <color theme="1"/>
        <rFont val="Times New Roman"/>
        <charset val="134"/>
      </rPr>
      <t xml:space="preserve">       </t>
    </r>
    <r>
      <rPr>
        <sz val="10"/>
        <color theme="1"/>
        <rFont val="宋体"/>
        <charset val="134"/>
      </rPr>
      <t>年</t>
    </r>
    <r>
      <rPr>
        <sz val="10"/>
        <color theme="1"/>
        <rFont val="Times New Roman"/>
        <charset val="134"/>
      </rPr>
      <t xml:space="preserve">      </t>
    </r>
    <r>
      <rPr>
        <sz val="10"/>
        <color theme="1"/>
        <rFont val="宋体"/>
        <charset val="134"/>
      </rPr>
      <t>月</t>
    </r>
    <r>
      <rPr>
        <sz val="10"/>
        <color theme="1"/>
        <rFont val="Times New Roman"/>
        <charset val="134"/>
      </rPr>
      <t xml:space="preserve">      </t>
    </r>
    <r>
      <rPr>
        <sz val="10"/>
        <color theme="1"/>
        <rFont val="宋体"/>
        <charset val="134"/>
      </rPr>
      <t>日</t>
    </r>
  </si>
  <si>
    <t>姓名</t>
  </si>
  <si>
    <t>毕业年度</t>
  </si>
  <si>
    <t>定向县市区</t>
  </si>
  <si>
    <t>违约处理情况</t>
  </si>
  <si>
    <t>违约处理机关</t>
  </si>
  <si>
    <t>违约处理文号</t>
  </si>
  <si>
    <t>下文时间</t>
  </si>
  <si>
    <t>违约的公费定向师范生缴纳违约费用（元）</t>
  </si>
  <si>
    <t>缴费时间</t>
  </si>
  <si>
    <t>退还的公费教育费用</t>
  </si>
  <si>
    <t>违约金</t>
  </si>
  <si>
    <r>
      <rPr>
        <sz val="10"/>
        <color theme="1"/>
        <rFont val="宋体"/>
        <charset val="134"/>
      </rPr>
      <t>注：</t>
    </r>
    <r>
      <rPr>
        <sz val="10"/>
        <color theme="1"/>
        <rFont val="Times New Roman"/>
        <charset val="134"/>
      </rPr>
      <t>1.</t>
    </r>
    <r>
      <rPr>
        <sz val="10"/>
        <color theme="1"/>
        <rFont val="宋体"/>
        <charset val="134"/>
      </rPr>
      <t>“下文时间”栏、“缴费时间”栏的填写格式：用</t>
    </r>
    <r>
      <rPr>
        <sz val="10"/>
        <color theme="1"/>
        <rFont val="Times New Roman"/>
        <charset val="134"/>
      </rPr>
      <t>8</t>
    </r>
    <r>
      <rPr>
        <sz val="10"/>
        <color theme="1"/>
        <rFont val="宋体"/>
        <charset val="134"/>
      </rPr>
      <t>位数时间格式，如时间为</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17</t>
    </r>
    <r>
      <rPr>
        <sz val="10"/>
        <color theme="1"/>
        <rFont val="宋体"/>
        <charset val="134"/>
      </rPr>
      <t>日，则填</t>
    </r>
    <r>
      <rPr>
        <sz val="10"/>
        <color theme="1"/>
        <rFont val="Times New Roman"/>
        <charset val="134"/>
      </rPr>
      <t>20160917</t>
    </r>
    <r>
      <rPr>
        <sz val="10"/>
        <color theme="1"/>
        <rFont val="宋体"/>
        <charset val="134"/>
      </rPr>
      <t xml:space="preserve">。
</t>
    </r>
    <r>
      <rPr>
        <sz val="10"/>
        <color theme="1"/>
        <rFont val="Times New Roman"/>
        <charset val="134"/>
      </rPr>
      <t xml:space="preserve">        2.</t>
    </r>
    <r>
      <rPr>
        <sz val="10"/>
        <color theme="1"/>
        <rFont val="宋体"/>
        <charset val="134"/>
      </rPr>
      <t>本表请用</t>
    </r>
    <r>
      <rPr>
        <sz val="10"/>
        <color theme="1"/>
        <rFont val="Times New Roman"/>
        <charset val="134"/>
      </rPr>
      <t>Excel</t>
    </r>
    <r>
      <rPr>
        <sz val="10"/>
        <color theme="1"/>
        <rFont val="宋体"/>
        <charset val="134"/>
      </rPr>
      <t>表格编制。</t>
    </r>
  </si>
  <si>
    <r>
      <rPr>
        <sz val="14"/>
        <color theme="1"/>
        <rFont val="黑体"/>
        <charset val="134"/>
      </rPr>
      <t>附件</t>
    </r>
    <r>
      <rPr>
        <sz val="14"/>
        <color theme="1"/>
        <rFont val="Times New Roman"/>
        <charset val="134"/>
      </rPr>
      <t>15</t>
    </r>
  </si>
  <si>
    <r>
      <rPr>
        <sz val="16"/>
        <color theme="1"/>
        <rFont val="Times New Roman"/>
        <charset val="134"/>
      </rPr>
      <t>2026</t>
    </r>
    <r>
      <rPr>
        <sz val="16"/>
        <color theme="1"/>
        <rFont val="方正小标宋简体"/>
        <charset val="134"/>
      </rPr>
      <t>年湖南省高中（中职）起点公费定向师范生培养学校招生工作联系方式</t>
    </r>
  </si>
  <si>
    <t>单位名称</t>
  </si>
  <si>
    <t>工作部门</t>
  </si>
  <si>
    <t>传真电话</t>
  </si>
  <si>
    <t>电子邮箱</t>
  </si>
  <si>
    <t>单位地址</t>
  </si>
  <si>
    <t>邮编</t>
  </si>
  <si>
    <t>唐军</t>
  </si>
  <si>
    <t>招生与就业指导处</t>
  </si>
  <si>
    <t>0731-88872222</t>
  </si>
  <si>
    <t>0731-88872809</t>
  </si>
  <si>
    <t>zsb@hunnu.edu.cn</t>
  </si>
  <si>
    <t>长沙市岳麓区潇湘中路110号</t>
  </si>
  <si>
    <t>方文</t>
  </si>
  <si>
    <t>本科生院</t>
  </si>
  <si>
    <t>0731-58290670</t>
  </si>
  <si>
    <t>0731-58290147</t>
  </si>
  <si>
    <t>zsb@hnust.edu.cn</t>
  </si>
  <si>
    <t>湘潭市桃园路1号</t>
  </si>
  <si>
    <t>邓琳</t>
  </si>
  <si>
    <t>教务处招生科</t>
  </si>
  <si>
    <t>0731-84618084</t>
  </si>
  <si>
    <t>4491788@qq.com</t>
  </si>
  <si>
    <t>长沙市芙蓉区农大路1号</t>
  </si>
  <si>
    <t>袁媛</t>
  </si>
  <si>
    <t>0734-8486615</t>
  </si>
  <si>
    <t>zs@hynu.edu.cn</t>
  </si>
  <si>
    <t>衡阳市珠晖区衡花路16号</t>
  </si>
  <si>
    <t>张靖</t>
  </si>
  <si>
    <t>招生就业处</t>
  </si>
  <si>
    <t>0731-88228516</t>
  </si>
  <si>
    <t>0731-88228169</t>
  </si>
  <si>
    <t>574543416@qq.com</t>
  </si>
  <si>
    <t>长沙市岳麓区枫林三路1015号</t>
  </si>
  <si>
    <t>谢娜娃</t>
  </si>
  <si>
    <t>0731-84036198</t>
  </si>
  <si>
    <t>长沙市长沙县星沙特立路9号</t>
  </si>
  <si>
    <t>胡交斌</t>
  </si>
  <si>
    <t>0731-82763288</t>
  </si>
  <si>
    <t>0731-82763278</t>
  </si>
  <si>
    <t>zs@csmzxy.edu.cn</t>
  </si>
  <si>
    <t>长沙市雨花区香樟路421号</t>
  </si>
  <si>
    <t>宋闽湘</t>
  </si>
  <si>
    <t>0731-22783965</t>
  </si>
  <si>
    <t>0731-22436444</t>
  </si>
  <si>
    <t>970721095@qq.com</t>
  </si>
  <si>
    <t>株洲市云龙示范区田心大道1111号</t>
  </si>
  <si>
    <t>邹丹</t>
  </si>
  <si>
    <t>长沙职业技术学院</t>
  </si>
  <si>
    <t>招生与就业工作处</t>
  </si>
  <si>
    <t>0731-88105420</t>
  </si>
  <si>
    <t>1259574890@qq.com</t>
  </si>
  <si>
    <t>湖南湘江新区谷苑路522号</t>
  </si>
  <si>
    <t>刚良</t>
  </si>
  <si>
    <t>0731-84615653</t>
  </si>
  <si>
    <t>zsjyc20240901@163.com</t>
  </si>
  <si>
    <t>长沙市芙蓉区隆平高科技园东湖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</si>
</sst>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1"/>
      <color theme="1"/>
      <name val="黑体"/>
      <charset val="134"/>
    </font>
    <font>
      <sz val="12"/>
      <name val="宋体"/>
      <charset val="134"/>
    </font>
    <font>
      <sz val="14"/>
      <color theme="1"/>
      <name val="黑体"/>
      <charset val="134"/>
    </font>
    <font>
      <sz val="14"/>
      <color theme="1"/>
      <name val="Times New Roman"/>
      <charset val="134"/>
    </font>
    <font>
      <sz val="11"/>
      <color theme="1"/>
      <name val="Times New Roman"/>
      <charset val="134"/>
    </font>
    <font>
      <sz val="16"/>
      <color theme="1"/>
      <name val="Times New Roman"/>
      <charset val="134"/>
    </font>
    <font>
      <sz val="9"/>
      <color theme="1"/>
      <name val="宋体"/>
      <charset val="134"/>
    </font>
    <font>
      <sz val="12"/>
      <name val="黑体"/>
      <charset val="134"/>
    </font>
    <font>
      <sz val="16"/>
      <color theme="1"/>
      <name val="方正小标宋简体"/>
      <charset val="134"/>
    </font>
    <font>
      <sz val="10"/>
      <color theme="1"/>
      <name val="宋体"/>
      <charset val="134"/>
    </font>
    <font>
      <sz val="10"/>
      <color theme="1"/>
      <name val="黑体"/>
      <charset val="134"/>
    </font>
    <font>
      <sz val="10"/>
      <color theme="1"/>
      <name val="Times New Roman"/>
      <charset val="134"/>
    </font>
    <font>
      <sz val="14"/>
      <name val="黑体"/>
      <charset val="134"/>
    </font>
    <font>
      <sz val="14"/>
      <name val="Times New Roman"/>
      <charset val="134"/>
    </font>
    <font>
      <sz val="10"/>
      <color theme="1"/>
      <name val="方正小标宋简体"/>
      <charset val="134"/>
    </font>
    <font>
      <sz val="10"/>
      <color rgb="FF000000"/>
      <name val="黑体"/>
      <charset val="134"/>
    </font>
    <font>
      <sz val="10"/>
      <color rgb="FF000000"/>
      <name val="宋体"/>
      <charset val="134"/>
    </font>
    <font>
      <sz val="16"/>
      <name val="方正小标宋简体"/>
      <charset val="134"/>
    </font>
    <font>
      <sz val="10"/>
      <name val="宋体"/>
      <charset val="134"/>
    </font>
    <font>
      <b/>
      <sz val="11"/>
      <color rgb="FF000000"/>
      <name val="宋体"/>
      <charset val="134"/>
    </font>
    <font>
      <sz val="11"/>
      <color rgb="FF000000"/>
      <name val="宋体"/>
      <charset val="134"/>
    </font>
    <font>
      <sz val="16"/>
      <color rgb="FF000000"/>
      <name val="方正小标宋简体"/>
      <charset val="134"/>
    </font>
    <font>
      <b/>
      <sz val="10"/>
      <color rgb="FF000000"/>
      <name val="宋体"/>
      <charset val="134"/>
    </font>
    <font>
      <sz val="9"/>
      <color rgb="FF000000"/>
      <name val="宋体"/>
      <charset val="134"/>
    </font>
    <font>
      <sz val="9"/>
      <name val="宋体"/>
      <charset val="134"/>
    </font>
    <font>
      <b/>
      <sz val="9"/>
      <color rgb="FF000000"/>
      <name val="宋体"/>
      <charset val="134"/>
    </font>
    <font>
      <sz val="11"/>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u/>
      <sz val="11"/>
      <color rgb="FF0000FF"/>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5" fillId="0" borderId="0" applyNumberFormat="0" applyFill="0" applyBorder="0" applyAlignment="0" applyProtection="0">
      <alignment vertical="center"/>
    </xf>
    <xf numFmtId="0" fontId="36" fillId="4" borderId="10" applyNumberFormat="0" applyAlignment="0" applyProtection="0">
      <alignment vertical="center"/>
    </xf>
    <xf numFmtId="0" fontId="37" fillId="5" borderId="11" applyNumberFormat="0" applyAlignment="0" applyProtection="0">
      <alignment vertical="center"/>
    </xf>
    <xf numFmtId="0" fontId="38" fillId="5" borderId="10" applyNumberFormat="0" applyAlignment="0" applyProtection="0">
      <alignment vertical="center"/>
    </xf>
    <xf numFmtId="0" fontId="39" fillId="6" borderId="12" applyNumberFormat="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xf numFmtId="0" fontId="2" fillId="0" borderId="0">
      <alignment vertical="center"/>
    </xf>
    <xf numFmtId="0" fontId="0" fillId="0" borderId="0">
      <alignment vertical="center"/>
    </xf>
    <xf numFmtId="0" fontId="47"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xf numFmtId="0" fontId="48" fillId="0" borderId="0" applyNumberFormat="0" applyFill="0" applyBorder="0" applyAlignment="0" applyProtection="0">
      <alignment vertical="center"/>
    </xf>
  </cellStyleXfs>
  <cellXfs count="93">
    <xf numFmtId="0" fontId="0" fillId="0" borderId="0" xfId="0">
      <alignment vertical="center"/>
    </xf>
    <xf numFmtId="0" fontId="1" fillId="0" borderId="0" xfId="58" applyFont="1"/>
    <xf numFmtId="0" fontId="2" fillId="0" borderId="0" xfId="62" applyAlignment="1"/>
    <xf numFmtId="0" fontId="0" fillId="0" borderId="0" xfId="58"/>
    <xf numFmtId="0" fontId="0" fillId="0" borderId="0" xfId="58" applyAlignment="1">
      <alignment wrapText="1"/>
    </xf>
    <xf numFmtId="0" fontId="3" fillId="0" borderId="0" xfId="53" applyFont="1" applyAlignment="1">
      <alignment horizontal="left" vertical="center"/>
    </xf>
    <xf numFmtId="0" fontId="4" fillId="0" borderId="0" xfId="53" applyFont="1" applyAlignment="1">
      <alignment horizontal="left" vertical="center"/>
    </xf>
    <xf numFmtId="0" fontId="5" fillId="0" borderId="0" xfId="58" applyFont="1"/>
    <xf numFmtId="0" fontId="5" fillId="0" borderId="0" xfId="58" applyFont="1" applyAlignment="1">
      <alignment wrapText="1"/>
    </xf>
    <xf numFmtId="0" fontId="6" fillId="0" borderId="1" xfId="58" applyFont="1" applyBorder="1" applyAlignment="1">
      <alignment horizontal="center" vertical="center"/>
    </xf>
    <xf numFmtId="0" fontId="6" fillId="0" borderId="1" xfId="58" applyFont="1" applyBorder="1" applyAlignment="1">
      <alignment horizontal="center" vertical="center" wrapText="1"/>
    </xf>
    <xf numFmtId="0" fontId="7" fillId="0" borderId="2" xfId="58" applyFont="1" applyBorder="1" applyAlignment="1">
      <alignment horizontal="center" vertical="center"/>
    </xf>
    <xf numFmtId="0" fontId="7" fillId="0" borderId="2" xfId="58" applyFont="1" applyBorder="1" applyAlignment="1">
      <alignment horizontal="center" vertical="center" wrapText="1"/>
    </xf>
    <xf numFmtId="0" fontId="7" fillId="0" borderId="2" xfId="58"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62" applyFont="1" applyBorder="1" applyAlignment="1">
      <alignment horizontal="center" vertical="center"/>
    </xf>
    <xf numFmtId="0" fontId="7" fillId="0" borderId="2" xfId="69" applyFont="1" applyFill="1" applyBorder="1" applyAlignment="1">
      <alignment horizontal="center" vertical="center"/>
    </xf>
    <xf numFmtId="0" fontId="7" fillId="0" borderId="2" xfId="69" applyFont="1" applyBorder="1" applyAlignment="1">
      <alignment horizontal="center" vertical="center"/>
    </xf>
    <xf numFmtId="0" fontId="8" fillId="0" borderId="0" xfId="53"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2" xfId="0" applyFont="1" applyBorder="1" applyAlignment="1">
      <alignment horizontal="left" vertical="center" wrapText="1"/>
    </xf>
    <xf numFmtId="0" fontId="12"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0" fillId="0" borderId="0" xfId="0" applyAlignment="1">
      <alignment vertical="center"/>
    </xf>
    <xf numFmtId="0" fontId="13" fillId="0" borderId="0" xfId="53" applyFont="1" applyAlignment="1">
      <alignment horizontal="left" vertical="center"/>
    </xf>
    <xf numFmtId="0" fontId="14" fillId="0" borderId="0" xfId="53" applyFont="1" applyAlignment="1">
      <alignment horizontal="left" vertical="center"/>
    </xf>
    <xf numFmtId="0" fontId="9" fillId="0" borderId="0" xfId="0" applyFont="1" applyBorder="1" applyAlignment="1">
      <alignment horizontal="center" vertical="center"/>
    </xf>
    <xf numFmtId="0" fontId="10" fillId="0" borderId="1" xfId="0" applyFont="1" applyBorder="1" applyAlignment="1">
      <alignment horizontal="left" vertical="center"/>
    </xf>
    <xf numFmtId="0" fontId="15"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2" xfId="0" applyFont="1" applyBorder="1" applyAlignment="1">
      <alignment vertical="center" wrapText="1"/>
    </xf>
    <xf numFmtId="0" fontId="10" fillId="0" borderId="2" xfId="0" applyFont="1" applyBorder="1" applyAlignment="1">
      <alignment horizontal="center" vertical="center"/>
    </xf>
    <xf numFmtId="0" fontId="17" fillId="0" borderId="2" xfId="0" applyFont="1" applyBorder="1" applyAlignment="1">
      <alignment horizontal="center" vertical="center" wrapText="1"/>
    </xf>
    <xf numFmtId="0" fontId="10" fillId="0" borderId="2" xfId="0" applyFont="1" applyBorder="1">
      <alignment vertical="center"/>
    </xf>
    <xf numFmtId="0" fontId="10" fillId="0" borderId="6" xfId="0" applyFont="1" applyBorder="1" applyAlignment="1">
      <alignment horizontal="left" vertical="center" wrapText="1"/>
    </xf>
    <xf numFmtId="0" fontId="15" fillId="0" borderId="0" xfId="0" applyFont="1" applyBorder="1" applyAlignment="1">
      <alignment horizontal="center" vertical="center"/>
    </xf>
    <xf numFmtId="0" fontId="2" fillId="0" borderId="0" xfId="51" applyFont="1" applyFill="1" applyAlignment="1">
      <alignment vertical="center"/>
    </xf>
    <xf numFmtId="0" fontId="2" fillId="0" borderId="0" xfId="51">
      <alignment vertical="center"/>
    </xf>
    <xf numFmtId="0" fontId="18" fillId="0" borderId="1" xfId="51" applyFont="1" applyBorder="1" applyAlignment="1">
      <alignment horizontal="center" vertical="center" wrapText="1"/>
    </xf>
    <xf numFmtId="0" fontId="19" fillId="0" borderId="2" xfId="51" applyFont="1" applyBorder="1" applyAlignment="1">
      <alignment horizontal="center" vertical="center" wrapText="1"/>
    </xf>
    <xf numFmtId="0" fontId="19" fillId="0" borderId="3" xfId="51" applyFont="1" applyBorder="1" applyAlignment="1">
      <alignment horizontal="center" vertical="center" wrapText="1"/>
    </xf>
    <xf numFmtId="0" fontId="19" fillId="0" borderId="5" xfId="51" applyFont="1" applyBorder="1" applyAlignment="1">
      <alignment horizontal="center" vertical="center" wrapText="1"/>
    </xf>
    <xf numFmtId="0" fontId="19" fillId="0" borderId="2" xfId="51" applyFont="1" applyFill="1" applyBorder="1" applyAlignment="1">
      <alignment horizontal="center" vertical="center" wrapText="1"/>
    </xf>
    <xf numFmtId="0" fontId="19" fillId="0" borderId="3" xfId="51"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wrapText="1"/>
    </xf>
    <xf numFmtId="0" fontId="17" fillId="2" borderId="0" xfId="0" applyFont="1" applyFill="1" applyAlignment="1">
      <alignment horizontal="left" vertical="center"/>
    </xf>
    <xf numFmtId="0" fontId="22" fillId="0" borderId="0" xfId="0" applyFont="1" applyAlignment="1">
      <alignment horizontal="center" vertical="center"/>
    </xf>
    <xf numFmtId="0" fontId="17"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23" fillId="2" borderId="2" xfId="0" applyFont="1" applyFill="1" applyBorder="1" applyAlignment="1">
      <alignment horizontal="center" vertical="center" wrapText="1"/>
    </xf>
    <xf numFmtId="0" fontId="17" fillId="2" borderId="2" xfId="0" applyFont="1" applyFill="1" applyBorder="1" applyAlignment="1">
      <alignment horizontal="center" vertical="center"/>
    </xf>
    <xf numFmtId="0" fontId="22" fillId="2" borderId="0" xfId="0" applyFont="1" applyFill="1" applyAlignment="1">
      <alignment horizontal="center" vertical="center" wrapText="1"/>
    </xf>
    <xf numFmtId="0" fontId="24"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27" fillId="0" borderId="0" xfId="0" applyFont="1">
      <alignment vertical="center"/>
    </xf>
    <xf numFmtId="0" fontId="21" fillId="2" borderId="0" xfId="0" applyFont="1" applyFill="1">
      <alignment vertical="center"/>
    </xf>
    <xf numFmtId="0" fontId="21" fillId="2" borderId="0" xfId="0" applyFont="1" applyFill="1" applyAlignment="1">
      <alignment horizontal="center" vertical="center"/>
    </xf>
    <xf numFmtId="0" fontId="21" fillId="0" borderId="0" xfId="0" applyFont="1" applyAlignment="1">
      <alignment horizontal="center" vertical="center"/>
    </xf>
    <xf numFmtId="0" fontId="21" fillId="0" borderId="0" xfId="0" applyFont="1">
      <alignment vertical="center"/>
    </xf>
    <xf numFmtId="0" fontId="22" fillId="2" borderId="0" xfId="0" applyFont="1" applyFill="1" applyAlignment="1">
      <alignment horizontal="center" vertical="center"/>
    </xf>
    <xf numFmtId="0" fontId="24" fillId="2" borderId="2"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27" fillId="2" borderId="0" xfId="0" applyFont="1" applyFill="1" applyAlignment="1">
      <alignment horizontal="center" vertical="center"/>
    </xf>
    <xf numFmtId="0" fontId="24" fillId="2" borderId="2" xfId="0" applyFont="1" applyFill="1" applyBorder="1" applyAlignment="1">
      <alignment horizontal="center" vertical="center"/>
    </xf>
    <xf numFmtId="0" fontId="26" fillId="2" borderId="5" xfId="0" applyFont="1" applyFill="1" applyBorder="1" applyAlignment="1">
      <alignment horizontal="center" vertical="center"/>
    </xf>
    <xf numFmtId="0" fontId="24" fillId="0" borderId="2" xfId="0" applyFont="1" applyBorder="1" applyAlignment="1">
      <alignment horizontal="center" vertical="center" wrapText="1"/>
    </xf>
    <xf numFmtId="0" fontId="20" fillId="2" borderId="0" xfId="0" applyFont="1" applyFill="1">
      <alignment vertical="center"/>
    </xf>
    <xf numFmtId="0" fontId="21" fillId="2" borderId="0" xfId="0" applyFont="1" applyFill="1">
      <alignment vertical="center"/>
    </xf>
    <xf numFmtId="0" fontId="17" fillId="2" borderId="0" xfId="0" applyFont="1" applyFill="1">
      <alignment vertical="center"/>
    </xf>
    <xf numFmtId="0" fontId="17" fillId="2" borderId="0" xfId="0" applyFont="1" applyFill="1" applyAlignment="1">
      <alignment horizontal="right" vertical="center"/>
    </xf>
    <xf numFmtId="0" fontId="24"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22" fillId="2" borderId="0" xfId="0" applyFont="1" applyFill="1" applyAlignment="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10 4 2" xfId="50"/>
    <cellStyle name="常规 6" xfId="51"/>
    <cellStyle name="常规 3 2" xfId="52"/>
    <cellStyle name="常规 2 2" xfId="53"/>
    <cellStyle name="常规 22 3" xfId="54"/>
    <cellStyle name="常规 10" xfId="55"/>
    <cellStyle name="常规 10 2" xfId="56"/>
    <cellStyle name="常规 10 2 2" xfId="57"/>
    <cellStyle name="常规 3" xfId="58"/>
    <cellStyle name="常规 10 3 3" xfId="59"/>
    <cellStyle name="常规 12 2" xfId="60"/>
    <cellStyle name="常规 19" xfId="61"/>
    <cellStyle name="常规 2" xfId="62"/>
    <cellStyle name="常规 22" xfId="63"/>
    <cellStyle name="常规 4" xfId="64"/>
    <cellStyle name="常规 5" xfId="65"/>
    <cellStyle name="常规 6 2" xfId="66"/>
    <cellStyle name="常规 7" xfId="67"/>
    <cellStyle name="常规 8" xfId="68"/>
    <cellStyle name="常规 3 3" xfId="69"/>
    <cellStyle name="超链接 2" xfId="7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3.xml.rels><?xml version="1.0" encoding="UTF-8" standalone="yes"?>
<Relationships xmlns="http://schemas.openxmlformats.org/package/2006/relationships"><Relationship Id="rId1" Type="http://schemas.openxmlformats.org/officeDocument/2006/relationships/hyperlink" Target="mailto:57454341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AH81"/>
  <sheetViews>
    <sheetView showZeros="0" tabSelected="1" workbookViewId="0">
      <pane ySplit="5" topLeftCell="A6" activePane="bottomLeft" state="frozen"/>
      <selection/>
      <selection pane="bottomLeft" activeCell="B7" sqref="B7:B10"/>
    </sheetView>
  </sheetViews>
  <sheetFormatPr defaultColWidth="9" defaultRowHeight="13.5"/>
  <cols>
    <col min="1" max="1" width="9" style="72" customWidth="1"/>
    <col min="2" max="2" width="15.625" style="72" customWidth="1"/>
    <col min="3" max="3" width="14.875" style="73" customWidth="1"/>
    <col min="4" max="33" width="4.875" style="72" customWidth="1"/>
    <col min="34" max="34" width="9" style="74" customWidth="1"/>
    <col min="35" max="16384" width="9" style="75"/>
  </cols>
  <sheetData>
    <row r="1" ht="31" customHeight="1" spans="1:34">
      <c r="C1" s="76" t="s">
        <v>0</v>
      </c>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3"/>
    </row>
    <row r="2" ht="21" customHeight="1" spans="1:34">
      <c r="A2" s="77" t="s">
        <v>1</v>
      </c>
      <c r="B2" s="77" t="s">
        <v>2</v>
      </c>
      <c r="C2" s="77" t="s">
        <v>3</v>
      </c>
      <c r="D2" s="77" t="s">
        <v>4</v>
      </c>
      <c r="E2" s="77" t="s">
        <v>5</v>
      </c>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t="s">
        <v>6</v>
      </c>
      <c r="AH2" s="73"/>
    </row>
    <row r="3" ht="28" customHeight="1" spans="1:34">
      <c r="A3" s="77"/>
      <c r="B3" s="77"/>
      <c r="C3" s="77"/>
      <c r="D3" s="77"/>
      <c r="E3" s="77" t="s">
        <v>7</v>
      </c>
      <c r="F3" s="77"/>
      <c r="G3" s="77"/>
      <c r="H3" s="77" t="s">
        <v>8</v>
      </c>
      <c r="I3" s="77" t="s">
        <v>9</v>
      </c>
      <c r="J3" s="77"/>
      <c r="K3" s="77"/>
      <c r="L3" s="77" t="s">
        <v>10</v>
      </c>
      <c r="M3" s="77" t="s">
        <v>11</v>
      </c>
      <c r="N3" s="77" t="s">
        <v>12</v>
      </c>
      <c r="O3" s="77" t="s">
        <v>13</v>
      </c>
      <c r="P3" s="77" t="s">
        <v>14</v>
      </c>
      <c r="Q3" s="77" t="s">
        <v>15</v>
      </c>
      <c r="R3" s="77"/>
      <c r="S3" s="77"/>
      <c r="T3" s="77" t="s">
        <v>16</v>
      </c>
      <c r="U3" s="77" t="s">
        <v>17</v>
      </c>
      <c r="V3" s="77" t="s">
        <v>18</v>
      </c>
      <c r="W3" s="77"/>
      <c r="X3" s="77"/>
      <c r="Y3" s="77" t="s">
        <v>19</v>
      </c>
      <c r="Z3" s="77" t="s">
        <v>19</v>
      </c>
      <c r="AA3" s="77" t="s">
        <v>20</v>
      </c>
      <c r="AB3" s="77"/>
      <c r="AC3" s="77"/>
      <c r="AD3" s="77" t="s">
        <v>21</v>
      </c>
      <c r="AE3" s="77"/>
      <c r="AF3" s="77"/>
      <c r="AG3" s="77"/>
      <c r="AH3" s="73"/>
    </row>
    <row r="4" ht="53" customHeight="1" spans="1:34">
      <c r="A4" s="77"/>
      <c r="B4" s="77"/>
      <c r="C4" s="77"/>
      <c r="D4" s="77"/>
      <c r="E4" s="77" t="s">
        <v>22</v>
      </c>
      <c r="F4" s="77"/>
      <c r="G4" s="77"/>
      <c r="H4" s="77" t="s">
        <v>23</v>
      </c>
      <c r="I4" s="77" t="s">
        <v>9</v>
      </c>
      <c r="J4" s="77"/>
      <c r="K4" s="77"/>
      <c r="L4" s="77" t="s">
        <v>24</v>
      </c>
      <c r="M4" s="77" t="s">
        <v>11</v>
      </c>
      <c r="N4" s="77" t="s">
        <v>25</v>
      </c>
      <c r="O4" s="77" t="s">
        <v>26</v>
      </c>
      <c r="P4" s="77" t="s">
        <v>27</v>
      </c>
      <c r="Q4" s="77" t="s">
        <v>28</v>
      </c>
      <c r="R4" s="77"/>
      <c r="S4" s="77"/>
      <c r="T4" s="77" t="s">
        <v>29</v>
      </c>
      <c r="U4" s="77" t="s">
        <v>30</v>
      </c>
      <c r="V4" s="77" t="s">
        <v>31</v>
      </c>
      <c r="W4" s="77"/>
      <c r="X4" s="77"/>
      <c r="Y4" s="77" t="s">
        <v>32</v>
      </c>
      <c r="Z4" s="77" t="s">
        <v>33</v>
      </c>
      <c r="AA4" s="77"/>
      <c r="AB4" s="77"/>
      <c r="AC4" s="77"/>
      <c r="AD4" s="77"/>
      <c r="AE4" s="77"/>
      <c r="AF4" s="77"/>
      <c r="AG4" s="77"/>
      <c r="AH4" s="73"/>
    </row>
    <row r="5" ht="39" customHeight="1" spans="1:34">
      <c r="A5" s="77"/>
      <c r="B5" s="77"/>
      <c r="C5" s="77"/>
      <c r="D5" s="77"/>
      <c r="E5" s="77" t="s">
        <v>34</v>
      </c>
      <c r="F5" s="77" t="s">
        <v>35</v>
      </c>
      <c r="G5" s="77" t="s">
        <v>36</v>
      </c>
      <c r="H5" s="77" t="s">
        <v>35</v>
      </c>
      <c r="I5" s="77" t="s">
        <v>34</v>
      </c>
      <c r="J5" s="77" t="s">
        <v>35</v>
      </c>
      <c r="K5" s="77" t="s">
        <v>36</v>
      </c>
      <c r="L5" s="77" t="s">
        <v>35</v>
      </c>
      <c r="M5" s="77" t="s">
        <v>35</v>
      </c>
      <c r="N5" s="77" t="s">
        <v>35</v>
      </c>
      <c r="O5" s="77" t="s">
        <v>36</v>
      </c>
      <c r="P5" s="77" t="s">
        <v>36</v>
      </c>
      <c r="Q5" s="77" t="s">
        <v>34</v>
      </c>
      <c r="R5" s="77" t="s">
        <v>35</v>
      </c>
      <c r="S5" s="77" t="s">
        <v>36</v>
      </c>
      <c r="T5" s="77" t="s">
        <v>37</v>
      </c>
      <c r="U5" s="77" t="s">
        <v>37</v>
      </c>
      <c r="V5" s="77" t="s">
        <v>34</v>
      </c>
      <c r="W5" s="77" t="s">
        <v>35</v>
      </c>
      <c r="X5" s="77" t="s">
        <v>36</v>
      </c>
      <c r="Y5" s="77" t="s">
        <v>35</v>
      </c>
      <c r="Z5" s="77" t="s">
        <v>35</v>
      </c>
      <c r="AA5" s="77" t="s">
        <v>34</v>
      </c>
      <c r="AB5" s="77" t="s">
        <v>35</v>
      </c>
      <c r="AC5" s="77" t="s">
        <v>36</v>
      </c>
      <c r="AD5" s="77" t="s">
        <v>34</v>
      </c>
      <c r="AE5" s="77" t="s">
        <v>35</v>
      </c>
      <c r="AF5" s="77" t="s">
        <v>36</v>
      </c>
      <c r="AG5" s="77"/>
      <c r="AH5" s="73"/>
    </row>
    <row r="6" ht="18" customHeight="1" spans="1:34">
      <c r="A6" s="78" t="s">
        <v>38</v>
      </c>
      <c r="B6" s="79" t="s">
        <v>39</v>
      </c>
      <c r="C6" s="79"/>
      <c r="D6" s="79">
        <f>E6+H6+I6+L6+M6+N6+O6+P6+Q6+T6+U6+V6+Y6+Z6+AA6+AD6</f>
        <v>220</v>
      </c>
      <c r="E6" s="79">
        <f t="shared" ref="E6:AF6" si="0">E7+E8+E9+E10</f>
        <v>31</v>
      </c>
      <c r="F6" s="79">
        <f t="shared" si="0"/>
        <v>1</v>
      </c>
      <c r="G6" s="79">
        <f t="shared" si="0"/>
        <v>30</v>
      </c>
      <c r="H6" s="79">
        <f t="shared" si="0"/>
        <v>35</v>
      </c>
      <c r="I6" s="79">
        <f t="shared" si="0"/>
        <v>26</v>
      </c>
      <c r="J6" s="79">
        <f t="shared" si="0"/>
        <v>18</v>
      </c>
      <c r="K6" s="79">
        <f t="shared" si="0"/>
        <v>8</v>
      </c>
      <c r="L6" s="79">
        <f t="shared" si="0"/>
        <v>29</v>
      </c>
      <c r="M6" s="79">
        <f t="shared" si="0"/>
        <v>32</v>
      </c>
      <c r="N6" s="79">
        <f t="shared" si="0"/>
        <v>14</v>
      </c>
      <c r="O6" s="79">
        <f t="shared" si="0"/>
        <v>8</v>
      </c>
      <c r="P6" s="79">
        <f t="shared" si="0"/>
        <v>12</v>
      </c>
      <c r="Q6" s="79">
        <f t="shared" si="0"/>
        <v>7</v>
      </c>
      <c r="R6" s="79">
        <f t="shared" si="0"/>
        <v>5</v>
      </c>
      <c r="S6" s="79">
        <f t="shared" si="0"/>
        <v>2</v>
      </c>
      <c r="T6" s="79">
        <f t="shared" si="0"/>
        <v>5</v>
      </c>
      <c r="U6" s="79">
        <f t="shared" si="0"/>
        <v>3</v>
      </c>
      <c r="V6" s="79">
        <f t="shared" si="0"/>
        <v>6</v>
      </c>
      <c r="W6" s="79">
        <f t="shared" si="0"/>
        <v>3</v>
      </c>
      <c r="X6" s="79">
        <f t="shared" si="0"/>
        <v>3</v>
      </c>
      <c r="Y6" s="79">
        <f t="shared" si="0"/>
        <v>3</v>
      </c>
      <c r="Z6" s="79">
        <f t="shared" si="0"/>
        <v>2</v>
      </c>
      <c r="AA6" s="79">
        <f t="shared" si="0"/>
        <v>4</v>
      </c>
      <c r="AB6" s="79">
        <f t="shared" si="0"/>
        <v>2</v>
      </c>
      <c r="AC6" s="79">
        <f t="shared" si="0"/>
        <v>2</v>
      </c>
      <c r="AD6" s="79">
        <f t="shared" si="0"/>
        <v>3</v>
      </c>
      <c r="AE6" s="79">
        <f t="shared" si="0"/>
        <v>1</v>
      </c>
      <c r="AF6" s="79">
        <f t="shared" si="0"/>
        <v>2</v>
      </c>
      <c r="AG6" s="77"/>
      <c r="AH6" s="73"/>
    </row>
    <row r="7" s="71" customFormat="1" ht="18" customHeight="1" spans="1:34">
      <c r="A7" s="78"/>
      <c r="B7" s="78" t="s">
        <v>40</v>
      </c>
      <c r="C7" s="79" t="s">
        <v>41</v>
      </c>
      <c r="D7" s="79">
        <f t="shared" ref="D7:AF7" si="1">D12+D27+D36+D61</f>
        <v>113</v>
      </c>
      <c r="E7" s="79">
        <f t="shared" si="1"/>
        <v>18</v>
      </c>
      <c r="F7" s="79">
        <f t="shared" si="1"/>
        <v>0</v>
      </c>
      <c r="G7" s="79">
        <f t="shared" si="1"/>
        <v>18</v>
      </c>
      <c r="H7" s="79">
        <f t="shared" si="1"/>
        <v>15</v>
      </c>
      <c r="I7" s="79">
        <f t="shared" si="1"/>
        <v>0</v>
      </c>
      <c r="J7" s="79">
        <f t="shared" si="1"/>
        <v>0</v>
      </c>
      <c r="K7" s="79">
        <f t="shared" si="1"/>
        <v>0</v>
      </c>
      <c r="L7" s="79">
        <f t="shared" si="1"/>
        <v>29</v>
      </c>
      <c r="M7" s="79">
        <f t="shared" si="1"/>
        <v>18</v>
      </c>
      <c r="N7" s="79">
        <f t="shared" si="1"/>
        <v>14</v>
      </c>
      <c r="O7" s="79">
        <f t="shared" si="1"/>
        <v>0</v>
      </c>
      <c r="P7" s="79">
        <f t="shared" si="1"/>
        <v>12</v>
      </c>
      <c r="Q7" s="79">
        <f t="shared" si="1"/>
        <v>0</v>
      </c>
      <c r="R7" s="79">
        <f t="shared" si="1"/>
        <v>0</v>
      </c>
      <c r="S7" s="79">
        <f t="shared" si="1"/>
        <v>0</v>
      </c>
      <c r="T7" s="79">
        <f t="shared" si="1"/>
        <v>0</v>
      </c>
      <c r="U7" s="79">
        <f t="shared" si="1"/>
        <v>0</v>
      </c>
      <c r="V7" s="79">
        <f t="shared" si="1"/>
        <v>0</v>
      </c>
      <c r="W7" s="79">
        <f t="shared" si="1"/>
        <v>0</v>
      </c>
      <c r="X7" s="79">
        <f t="shared" si="1"/>
        <v>0</v>
      </c>
      <c r="Y7" s="79">
        <f t="shared" si="1"/>
        <v>3</v>
      </c>
      <c r="Z7" s="79">
        <f t="shared" si="1"/>
        <v>0</v>
      </c>
      <c r="AA7" s="79">
        <f t="shared" si="1"/>
        <v>4</v>
      </c>
      <c r="AB7" s="79">
        <f t="shared" si="1"/>
        <v>2</v>
      </c>
      <c r="AC7" s="79">
        <f t="shared" si="1"/>
        <v>2</v>
      </c>
      <c r="AD7" s="79">
        <f t="shared" si="1"/>
        <v>0</v>
      </c>
      <c r="AE7" s="79">
        <f t="shared" si="1"/>
        <v>0</v>
      </c>
      <c r="AF7" s="79">
        <f t="shared" si="1"/>
        <v>0</v>
      </c>
      <c r="AG7" s="77"/>
      <c r="AH7" s="80"/>
    </row>
    <row r="8" s="71" customFormat="1" ht="18" customHeight="1" spans="1:34">
      <c r="A8" s="78"/>
      <c r="B8" s="78"/>
      <c r="C8" s="79" t="s">
        <v>42</v>
      </c>
      <c r="D8" s="79">
        <f t="shared" ref="D8:AF8" si="2">D13+D28+D37+D62</f>
        <v>46</v>
      </c>
      <c r="E8" s="79">
        <f t="shared" si="2"/>
        <v>13</v>
      </c>
      <c r="F8" s="79">
        <f t="shared" si="2"/>
        <v>1</v>
      </c>
      <c r="G8" s="79">
        <f t="shared" si="2"/>
        <v>12</v>
      </c>
      <c r="H8" s="79">
        <f t="shared" si="2"/>
        <v>0</v>
      </c>
      <c r="I8" s="79">
        <f t="shared" si="2"/>
        <v>0</v>
      </c>
      <c r="J8" s="79">
        <f t="shared" si="2"/>
        <v>0</v>
      </c>
      <c r="K8" s="79">
        <f t="shared" si="2"/>
        <v>0</v>
      </c>
      <c r="L8" s="79">
        <f t="shared" si="2"/>
        <v>0</v>
      </c>
      <c r="M8" s="79">
        <f t="shared" si="2"/>
        <v>14</v>
      </c>
      <c r="N8" s="79">
        <f t="shared" si="2"/>
        <v>0</v>
      </c>
      <c r="O8" s="79">
        <f t="shared" si="2"/>
        <v>0</v>
      </c>
      <c r="P8" s="79">
        <f t="shared" si="2"/>
        <v>0</v>
      </c>
      <c r="Q8" s="79">
        <f t="shared" si="2"/>
        <v>0</v>
      </c>
      <c r="R8" s="79">
        <f t="shared" si="2"/>
        <v>0</v>
      </c>
      <c r="S8" s="79">
        <f t="shared" si="2"/>
        <v>0</v>
      </c>
      <c r="T8" s="79">
        <f t="shared" si="2"/>
        <v>5</v>
      </c>
      <c r="U8" s="79">
        <f t="shared" si="2"/>
        <v>3</v>
      </c>
      <c r="V8" s="79">
        <f t="shared" si="2"/>
        <v>6</v>
      </c>
      <c r="W8" s="79">
        <f t="shared" si="2"/>
        <v>3</v>
      </c>
      <c r="X8" s="79">
        <f t="shared" si="2"/>
        <v>3</v>
      </c>
      <c r="Y8" s="79">
        <f t="shared" si="2"/>
        <v>0</v>
      </c>
      <c r="Z8" s="79">
        <f t="shared" si="2"/>
        <v>2</v>
      </c>
      <c r="AA8" s="79">
        <f t="shared" si="2"/>
        <v>0</v>
      </c>
      <c r="AB8" s="79">
        <f t="shared" si="2"/>
        <v>0</v>
      </c>
      <c r="AC8" s="79">
        <f t="shared" si="2"/>
        <v>0</v>
      </c>
      <c r="AD8" s="79">
        <f t="shared" si="2"/>
        <v>3</v>
      </c>
      <c r="AE8" s="79">
        <f t="shared" si="2"/>
        <v>1</v>
      </c>
      <c r="AF8" s="79">
        <f t="shared" si="2"/>
        <v>2</v>
      </c>
      <c r="AG8" s="77"/>
      <c r="AH8" s="80"/>
    </row>
    <row r="9" s="71" customFormat="1" ht="18" customHeight="1" spans="1:34">
      <c r="A9" s="78"/>
      <c r="B9" s="78"/>
      <c r="C9" s="79" t="s">
        <v>43</v>
      </c>
      <c r="D9" s="79">
        <f t="shared" ref="D9:AF9" si="3">D14+D29+D38+D63</f>
        <v>33</v>
      </c>
      <c r="E9" s="79">
        <f t="shared" si="3"/>
        <v>0</v>
      </c>
      <c r="F9" s="79">
        <f t="shared" si="3"/>
        <v>0</v>
      </c>
      <c r="G9" s="79">
        <f t="shared" si="3"/>
        <v>0</v>
      </c>
      <c r="H9" s="79">
        <f t="shared" si="3"/>
        <v>0</v>
      </c>
      <c r="I9" s="79">
        <f t="shared" si="3"/>
        <v>26</v>
      </c>
      <c r="J9" s="79">
        <f t="shared" si="3"/>
        <v>18</v>
      </c>
      <c r="K9" s="79">
        <f t="shared" si="3"/>
        <v>8</v>
      </c>
      <c r="L9" s="79">
        <f t="shared" si="3"/>
        <v>0</v>
      </c>
      <c r="M9" s="79">
        <f t="shared" si="3"/>
        <v>0</v>
      </c>
      <c r="N9" s="79">
        <f t="shared" si="3"/>
        <v>0</v>
      </c>
      <c r="O9" s="79">
        <f t="shared" si="3"/>
        <v>0</v>
      </c>
      <c r="P9" s="79">
        <f t="shared" si="3"/>
        <v>0</v>
      </c>
      <c r="Q9" s="79">
        <f t="shared" si="3"/>
        <v>7</v>
      </c>
      <c r="R9" s="79">
        <f t="shared" si="3"/>
        <v>5</v>
      </c>
      <c r="S9" s="79">
        <f t="shared" si="3"/>
        <v>2</v>
      </c>
      <c r="T9" s="79">
        <f t="shared" si="3"/>
        <v>0</v>
      </c>
      <c r="U9" s="79">
        <f t="shared" si="3"/>
        <v>0</v>
      </c>
      <c r="V9" s="79">
        <f t="shared" si="3"/>
        <v>0</v>
      </c>
      <c r="W9" s="79">
        <f t="shared" si="3"/>
        <v>0</v>
      </c>
      <c r="X9" s="79">
        <f t="shared" si="3"/>
        <v>0</v>
      </c>
      <c r="Y9" s="79">
        <f t="shared" si="3"/>
        <v>0</v>
      </c>
      <c r="Z9" s="79">
        <f t="shared" si="3"/>
        <v>0</v>
      </c>
      <c r="AA9" s="79">
        <f t="shared" si="3"/>
        <v>0</v>
      </c>
      <c r="AB9" s="79">
        <f t="shared" si="3"/>
        <v>0</v>
      </c>
      <c r="AC9" s="79">
        <f t="shared" si="3"/>
        <v>0</v>
      </c>
      <c r="AD9" s="79">
        <f t="shared" si="3"/>
        <v>0</v>
      </c>
      <c r="AE9" s="79">
        <f t="shared" si="3"/>
        <v>0</v>
      </c>
      <c r="AF9" s="79">
        <f t="shared" si="3"/>
        <v>0</v>
      </c>
      <c r="AG9" s="77"/>
      <c r="AH9" s="80"/>
    </row>
    <row r="10" s="71" customFormat="1" ht="18" customHeight="1" spans="1:34">
      <c r="A10" s="78"/>
      <c r="B10" s="78"/>
      <c r="C10" s="79" t="s">
        <v>44</v>
      </c>
      <c r="D10" s="79">
        <f t="shared" ref="D10:AF10" si="4">D15+D30+D39+D64</f>
        <v>28</v>
      </c>
      <c r="E10" s="79">
        <f t="shared" si="4"/>
        <v>0</v>
      </c>
      <c r="F10" s="79">
        <f t="shared" si="4"/>
        <v>0</v>
      </c>
      <c r="G10" s="79">
        <f t="shared" si="4"/>
        <v>0</v>
      </c>
      <c r="H10" s="79">
        <f t="shared" si="4"/>
        <v>20</v>
      </c>
      <c r="I10" s="79">
        <f t="shared" si="4"/>
        <v>0</v>
      </c>
      <c r="J10" s="79">
        <f t="shared" si="4"/>
        <v>0</v>
      </c>
      <c r="K10" s="79">
        <f t="shared" si="4"/>
        <v>0</v>
      </c>
      <c r="L10" s="79">
        <f t="shared" si="4"/>
        <v>0</v>
      </c>
      <c r="M10" s="79">
        <f t="shared" si="4"/>
        <v>0</v>
      </c>
      <c r="N10" s="79">
        <f t="shared" si="4"/>
        <v>0</v>
      </c>
      <c r="O10" s="79">
        <f t="shared" si="4"/>
        <v>8</v>
      </c>
      <c r="P10" s="79">
        <f t="shared" si="4"/>
        <v>0</v>
      </c>
      <c r="Q10" s="79">
        <f t="shared" si="4"/>
        <v>0</v>
      </c>
      <c r="R10" s="79">
        <f t="shared" si="4"/>
        <v>0</v>
      </c>
      <c r="S10" s="79">
        <f t="shared" si="4"/>
        <v>0</v>
      </c>
      <c r="T10" s="79">
        <f t="shared" si="4"/>
        <v>0</v>
      </c>
      <c r="U10" s="79">
        <f t="shared" si="4"/>
        <v>0</v>
      </c>
      <c r="V10" s="79">
        <f t="shared" si="4"/>
        <v>0</v>
      </c>
      <c r="W10" s="79">
        <f t="shared" si="4"/>
        <v>0</v>
      </c>
      <c r="X10" s="79">
        <f t="shared" si="4"/>
        <v>0</v>
      </c>
      <c r="Y10" s="79">
        <f t="shared" si="4"/>
        <v>0</v>
      </c>
      <c r="Z10" s="79">
        <f t="shared" si="4"/>
        <v>0</v>
      </c>
      <c r="AA10" s="79">
        <f t="shared" si="4"/>
        <v>0</v>
      </c>
      <c r="AB10" s="79">
        <f t="shared" si="4"/>
        <v>0</v>
      </c>
      <c r="AC10" s="79">
        <f t="shared" si="4"/>
        <v>0</v>
      </c>
      <c r="AD10" s="79">
        <f t="shared" si="4"/>
        <v>0</v>
      </c>
      <c r="AE10" s="79">
        <f t="shared" si="4"/>
        <v>0</v>
      </c>
      <c r="AF10" s="79">
        <f t="shared" si="4"/>
        <v>0</v>
      </c>
      <c r="AG10" s="77"/>
      <c r="AH10" s="80"/>
    </row>
    <row r="11" ht="18" customHeight="1" spans="1:34">
      <c r="A11" s="78" t="s">
        <v>45</v>
      </c>
      <c r="B11" s="79" t="s">
        <v>4</v>
      </c>
      <c r="C11" s="79"/>
      <c r="D11" s="79">
        <f t="shared" ref="D11:AF11" si="5">D12+D13+D14+D15</f>
        <v>41</v>
      </c>
      <c r="E11" s="79">
        <f t="shared" si="5"/>
        <v>7</v>
      </c>
      <c r="F11" s="79">
        <f t="shared" si="5"/>
        <v>0</v>
      </c>
      <c r="G11" s="79">
        <f t="shared" si="5"/>
        <v>7</v>
      </c>
      <c r="H11" s="79">
        <f t="shared" si="5"/>
        <v>7</v>
      </c>
      <c r="I11" s="79">
        <f t="shared" si="5"/>
        <v>6</v>
      </c>
      <c r="J11" s="79">
        <f t="shared" si="5"/>
        <v>4</v>
      </c>
      <c r="K11" s="79">
        <f t="shared" si="5"/>
        <v>2</v>
      </c>
      <c r="L11" s="79">
        <f t="shared" si="5"/>
        <v>9</v>
      </c>
      <c r="M11" s="79">
        <f t="shared" si="5"/>
        <v>6</v>
      </c>
      <c r="N11" s="79">
        <f t="shared" si="5"/>
        <v>2</v>
      </c>
      <c r="O11" s="79">
        <f t="shared" si="5"/>
        <v>0</v>
      </c>
      <c r="P11" s="79">
        <f t="shared" si="5"/>
        <v>1</v>
      </c>
      <c r="Q11" s="79">
        <f t="shared" si="5"/>
        <v>1</v>
      </c>
      <c r="R11" s="79">
        <f t="shared" si="5"/>
        <v>1</v>
      </c>
      <c r="S11" s="79">
        <f t="shared" si="5"/>
        <v>0</v>
      </c>
      <c r="T11" s="79">
        <f t="shared" si="5"/>
        <v>0</v>
      </c>
      <c r="U11" s="79">
        <f t="shared" si="5"/>
        <v>0</v>
      </c>
      <c r="V11" s="79">
        <f t="shared" si="5"/>
        <v>0</v>
      </c>
      <c r="W11" s="79">
        <f t="shared" si="5"/>
        <v>0</v>
      </c>
      <c r="X11" s="79">
        <f t="shared" si="5"/>
        <v>0</v>
      </c>
      <c r="Y11" s="79">
        <f t="shared" si="5"/>
        <v>1</v>
      </c>
      <c r="Z11" s="79">
        <f t="shared" si="5"/>
        <v>0</v>
      </c>
      <c r="AA11" s="79">
        <f t="shared" si="5"/>
        <v>1</v>
      </c>
      <c r="AB11" s="79">
        <f t="shared" si="5"/>
        <v>1</v>
      </c>
      <c r="AC11" s="79">
        <f t="shared" si="5"/>
        <v>0</v>
      </c>
      <c r="AD11" s="79">
        <f t="shared" si="5"/>
        <v>0</v>
      </c>
      <c r="AE11" s="79">
        <f t="shared" si="5"/>
        <v>0</v>
      </c>
      <c r="AF11" s="79">
        <f t="shared" si="5"/>
        <v>0</v>
      </c>
      <c r="AG11" s="77"/>
      <c r="AH11" s="73"/>
    </row>
    <row r="12" ht="18" customHeight="1" spans="1:34">
      <c r="A12" s="78"/>
      <c r="B12" s="78" t="s">
        <v>40</v>
      </c>
      <c r="C12" s="79" t="s">
        <v>41</v>
      </c>
      <c r="D12" s="79">
        <f t="shared" ref="D12:AF12" si="6">D16+D20+D24</f>
        <v>25</v>
      </c>
      <c r="E12" s="79">
        <f t="shared" si="6"/>
        <v>4</v>
      </c>
      <c r="F12" s="79">
        <f t="shared" si="6"/>
        <v>0</v>
      </c>
      <c r="G12" s="79">
        <f t="shared" si="6"/>
        <v>4</v>
      </c>
      <c r="H12" s="79">
        <f t="shared" si="6"/>
        <v>4</v>
      </c>
      <c r="I12" s="79">
        <f t="shared" si="6"/>
        <v>0</v>
      </c>
      <c r="J12" s="79">
        <f t="shared" si="6"/>
        <v>0</v>
      </c>
      <c r="K12" s="79">
        <f t="shared" si="6"/>
        <v>0</v>
      </c>
      <c r="L12" s="79">
        <f t="shared" si="6"/>
        <v>9</v>
      </c>
      <c r="M12" s="79">
        <f t="shared" si="6"/>
        <v>3</v>
      </c>
      <c r="N12" s="79">
        <f t="shared" si="6"/>
        <v>2</v>
      </c>
      <c r="O12" s="79">
        <f t="shared" si="6"/>
        <v>0</v>
      </c>
      <c r="P12" s="79">
        <f t="shared" si="6"/>
        <v>1</v>
      </c>
      <c r="Q12" s="79">
        <f t="shared" si="6"/>
        <v>0</v>
      </c>
      <c r="R12" s="79">
        <f t="shared" si="6"/>
        <v>0</v>
      </c>
      <c r="S12" s="79">
        <f t="shared" si="6"/>
        <v>0</v>
      </c>
      <c r="T12" s="79">
        <f t="shared" si="6"/>
        <v>0</v>
      </c>
      <c r="U12" s="79">
        <f t="shared" si="6"/>
        <v>0</v>
      </c>
      <c r="V12" s="79">
        <f t="shared" si="6"/>
        <v>0</v>
      </c>
      <c r="W12" s="79">
        <f t="shared" si="6"/>
        <v>0</v>
      </c>
      <c r="X12" s="79">
        <f t="shared" si="6"/>
        <v>0</v>
      </c>
      <c r="Y12" s="79">
        <f t="shared" si="6"/>
        <v>1</v>
      </c>
      <c r="Z12" s="79">
        <f t="shared" si="6"/>
        <v>0</v>
      </c>
      <c r="AA12" s="79">
        <f t="shared" si="6"/>
        <v>1</v>
      </c>
      <c r="AB12" s="79">
        <f t="shared" si="6"/>
        <v>1</v>
      </c>
      <c r="AC12" s="79">
        <f t="shared" si="6"/>
        <v>0</v>
      </c>
      <c r="AD12" s="79">
        <f t="shared" si="6"/>
        <v>0</v>
      </c>
      <c r="AE12" s="79">
        <f t="shared" si="6"/>
        <v>0</v>
      </c>
      <c r="AF12" s="79">
        <f t="shared" si="6"/>
        <v>0</v>
      </c>
      <c r="AG12" s="77"/>
      <c r="AH12" s="73"/>
    </row>
    <row r="13" ht="18" customHeight="1" spans="1:34">
      <c r="A13" s="78"/>
      <c r="B13" s="78"/>
      <c r="C13" s="79" t="s">
        <v>42</v>
      </c>
      <c r="D13" s="79">
        <f t="shared" ref="D13:AF13" si="7">D17+D21+D25</f>
        <v>6</v>
      </c>
      <c r="E13" s="79">
        <f t="shared" si="7"/>
        <v>3</v>
      </c>
      <c r="F13" s="79">
        <f t="shared" si="7"/>
        <v>0</v>
      </c>
      <c r="G13" s="79">
        <f t="shared" si="7"/>
        <v>3</v>
      </c>
      <c r="H13" s="79">
        <f t="shared" si="7"/>
        <v>0</v>
      </c>
      <c r="I13" s="79">
        <f t="shared" si="7"/>
        <v>0</v>
      </c>
      <c r="J13" s="79">
        <f t="shared" si="7"/>
        <v>0</v>
      </c>
      <c r="K13" s="79">
        <f t="shared" si="7"/>
        <v>0</v>
      </c>
      <c r="L13" s="79">
        <f t="shared" si="7"/>
        <v>0</v>
      </c>
      <c r="M13" s="79">
        <f t="shared" si="7"/>
        <v>3</v>
      </c>
      <c r="N13" s="79">
        <f t="shared" si="7"/>
        <v>0</v>
      </c>
      <c r="O13" s="79">
        <f t="shared" si="7"/>
        <v>0</v>
      </c>
      <c r="P13" s="79">
        <f t="shared" si="7"/>
        <v>0</v>
      </c>
      <c r="Q13" s="79">
        <f t="shared" si="7"/>
        <v>0</v>
      </c>
      <c r="R13" s="79">
        <f t="shared" si="7"/>
        <v>0</v>
      </c>
      <c r="S13" s="79">
        <f t="shared" si="7"/>
        <v>0</v>
      </c>
      <c r="T13" s="79">
        <f t="shared" si="7"/>
        <v>0</v>
      </c>
      <c r="U13" s="79">
        <f t="shared" si="7"/>
        <v>0</v>
      </c>
      <c r="V13" s="79">
        <f t="shared" si="7"/>
        <v>0</v>
      </c>
      <c r="W13" s="79">
        <f t="shared" si="7"/>
        <v>0</v>
      </c>
      <c r="X13" s="79">
        <f t="shared" si="7"/>
        <v>0</v>
      </c>
      <c r="Y13" s="79">
        <f t="shared" si="7"/>
        <v>0</v>
      </c>
      <c r="Z13" s="79">
        <f t="shared" si="7"/>
        <v>0</v>
      </c>
      <c r="AA13" s="79">
        <f t="shared" si="7"/>
        <v>0</v>
      </c>
      <c r="AB13" s="79">
        <f t="shared" si="7"/>
        <v>0</v>
      </c>
      <c r="AC13" s="79">
        <f t="shared" si="7"/>
        <v>0</v>
      </c>
      <c r="AD13" s="79">
        <f t="shared" si="7"/>
        <v>0</v>
      </c>
      <c r="AE13" s="79">
        <f t="shared" si="7"/>
        <v>0</v>
      </c>
      <c r="AF13" s="79">
        <f t="shared" si="7"/>
        <v>0</v>
      </c>
      <c r="AG13" s="77"/>
      <c r="AH13" s="73"/>
    </row>
    <row r="14" ht="18" customHeight="1" spans="1:34">
      <c r="A14" s="78"/>
      <c r="B14" s="78"/>
      <c r="C14" s="79" t="s">
        <v>43</v>
      </c>
      <c r="D14" s="79">
        <f t="shared" ref="D14:AF14" si="8">D18+D22</f>
        <v>7</v>
      </c>
      <c r="E14" s="79">
        <f t="shared" si="8"/>
        <v>0</v>
      </c>
      <c r="F14" s="79">
        <f t="shared" si="8"/>
        <v>0</v>
      </c>
      <c r="G14" s="79">
        <f t="shared" si="8"/>
        <v>0</v>
      </c>
      <c r="H14" s="79">
        <f t="shared" si="8"/>
        <v>0</v>
      </c>
      <c r="I14" s="79">
        <f t="shared" si="8"/>
        <v>6</v>
      </c>
      <c r="J14" s="79">
        <f t="shared" si="8"/>
        <v>4</v>
      </c>
      <c r="K14" s="79">
        <f t="shared" si="8"/>
        <v>2</v>
      </c>
      <c r="L14" s="79">
        <f t="shared" si="8"/>
        <v>0</v>
      </c>
      <c r="M14" s="79">
        <f t="shared" si="8"/>
        <v>0</v>
      </c>
      <c r="N14" s="79">
        <f t="shared" si="8"/>
        <v>0</v>
      </c>
      <c r="O14" s="79">
        <f t="shared" si="8"/>
        <v>0</v>
      </c>
      <c r="P14" s="79">
        <f t="shared" si="8"/>
        <v>0</v>
      </c>
      <c r="Q14" s="79">
        <f t="shared" si="8"/>
        <v>1</v>
      </c>
      <c r="R14" s="79">
        <f t="shared" si="8"/>
        <v>1</v>
      </c>
      <c r="S14" s="79">
        <f t="shared" si="8"/>
        <v>0</v>
      </c>
      <c r="T14" s="79">
        <f t="shared" si="8"/>
        <v>0</v>
      </c>
      <c r="U14" s="79">
        <f t="shared" si="8"/>
        <v>0</v>
      </c>
      <c r="V14" s="79">
        <f t="shared" si="8"/>
        <v>0</v>
      </c>
      <c r="W14" s="79">
        <f t="shared" si="8"/>
        <v>0</v>
      </c>
      <c r="X14" s="79">
        <f t="shared" si="8"/>
        <v>0</v>
      </c>
      <c r="Y14" s="79">
        <f t="shared" si="8"/>
        <v>0</v>
      </c>
      <c r="Z14" s="79">
        <f t="shared" si="8"/>
        <v>0</v>
      </c>
      <c r="AA14" s="79">
        <f t="shared" si="8"/>
        <v>0</v>
      </c>
      <c r="AB14" s="79">
        <f t="shared" si="8"/>
        <v>0</v>
      </c>
      <c r="AC14" s="79">
        <f t="shared" si="8"/>
        <v>0</v>
      </c>
      <c r="AD14" s="79">
        <f t="shared" si="8"/>
        <v>0</v>
      </c>
      <c r="AE14" s="79">
        <f t="shared" si="8"/>
        <v>0</v>
      </c>
      <c r="AF14" s="79">
        <f t="shared" si="8"/>
        <v>0</v>
      </c>
      <c r="AG14" s="77"/>
      <c r="AH14" s="73"/>
    </row>
    <row r="15" ht="18" customHeight="1" spans="1:34">
      <c r="A15" s="78"/>
      <c r="B15" s="78"/>
      <c r="C15" s="79" t="s">
        <v>44</v>
      </c>
      <c r="D15" s="79">
        <f t="shared" ref="D15:AF15" si="9">D19+D23</f>
        <v>3</v>
      </c>
      <c r="E15" s="79">
        <f t="shared" si="9"/>
        <v>0</v>
      </c>
      <c r="F15" s="79">
        <f t="shared" si="9"/>
        <v>0</v>
      </c>
      <c r="G15" s="79">
        <f t="shared" si="9"/>
        <v>0</v>
      </c>
      <c r="H15" s="79">
        <f t="shared" si="9"/>
        <v>3</v>
      </c>
      <c r="I15" s="79">
        <f t="shared" si="9"/>
        <v>0</v>
      </c>
      <c r="J15" s="79">
        <f t="shared" si="9"/>
        <v>0</v>
      </c>
      <c r="K15" s="79">
        <f t="shared" si="9"/>
        <v>0</v>
      </c>
      <c r="L15" s="79">
        <f t="shared" si="9"/>
        <v>0</v>
      </c>
      <c r="M15" s="79">
        <f t="shared" si="9"/>
        <v>0</v>
      </c>
      <c r="N15" s="79">
        <f t="shared" si="9"/>
        <v>0</v>
      </c>
      <c r="O15" s="79">
        <f t="shared" si="9"/>
        <v>0</v>
      </c>
      <c r="P15" s="79">
        <f t="shared" si="9"/>
        <v>0</v>
      </c>
      <c r="Q15" s="79">
        <f t="shared" si="9"/>
        <v>0</v>
      </c>
      <c r="R15" s="79">
        <f t="shared" si="9"/>
        <v>0</v>
      </c>
      <c r="S15" s="79">
        <f t="shared" si="9"/>
        <v>0</v>
      </c>
      <c r="T15" s="79">
        <f t="shared" si="9"/>
        <v>0</v>
      </c>
      <c r="U15" s="79">
        <f t="shared" si="9"/>
        <v>0</v>
      </c>
      <c r="V15" s="79">
        <f t="shared" si="9"/>
        <v>0</v>
      </c>
      <c r="W15" s="79">
        <f t="shared" si="9"/>
        <v>0</v>
      </c>
      <c r="X15" s="79">
        <f t="shared" si="9"/>
        <v>0</v>
      </c>
      <c r="Y15" s="79">
        <f t="shared" si="9"/>
        <v>0</v>
      </c>
      <c r="Z15" s="79">
        <f t="shared" si="9"/>
        <v>0</v>
      </c>
      <c r="AA15" s="79">
        <f t="shared" si="9"/>
        <v>0</v>
      </c>
      <c r="AB15" s="79">
        <f t="shared" si="9"/>
        <v>0</v>
      </c>
      <c r="AC15" s="79">
        <f t="shared" si="9"/>
        <v>0</v>
      </c>
      <c r="AD15" s="79">
        <f t="shared" si="9"/>
        <v>0</v>
      </c>
      <c r="AE15" s="79">
        <f t="shared" si="9"/>
        <v>0</v>
      </c>
      <c r="AF15" s="79">
        <f t="shared" si="9"/>
        <v>0</v>
      </c>
      <c r="AG15" s="77"/>
      <c r="AH15" s="73"/>
    </row>
    <row r="16" ht="18" customHeight="1" spans="1:34">
      <c r="A16" s="78"/>
      <c r="B16" s="81" t="s">
        <v>46</v>
      </c>
      <c r="C16" s="77" t="s">
        <v>41</v>
      </c>
      <c r="D16" s="77">
        <f t="shared" ref="D16:D25" si="10">E16+H16+I16+L16+M16+N16+O16+P16+Q16+T16+U16+V16+Y16+Z16+AA16+AD16</f>
        <v>5</v>
      </c>
      <c r="E16" s="77">
        <f t="shared" ref="E16:E25" si="11">F16+G16</f>
        <v>1</v>
      </c>
      <c r="F16" s="77"/>
      <c r="G16" s="77">
        <v>1</v>
      </c>
      <c r="H16" s="77">
        <v>1</v>
      </c>
      <c r="I16" s="77"/>
      <c r="J16" s="77"/>
      <c r="K16" s="77"/>
      <c r="L16" s="77">
        <v>2</v>
      </c>
      <c r="M16" s="77">
        <v>1</v>
      </c>
      <c r="N16" s="77"/>
      <c r="O16" s="77"/>
      <c r="P16" s="77"/>
      <c r="Q16" s="77"/>
      <c r="R16" s="77"/>
      <c r="S16" s="77"/>
      <c r="T16" s="77"/>
      <c r="U16" s="77"/>
      <c r="V16" s="77"/>
      <c r="W16" s="77"/>
      <c r="X16" s="77"/>
      <c r="Y16" s="77"/>
      <c r="Z16" s="77"/>
      <c r="AA16" s="77"/>
      <c r="AB16" s="77"/>
      <c r="AC16" s="77"/>
      <c r="AD16" s="77"/>
      <c r="AE16" s="77"/>
      <c r="AF16" s="77"/>
      <c r="AG16" s="77"/>
      <c r="AH16" s="73"/>
    </row>
    <row r="17" ht="18" customHeight="1" spans="1:34">
      <c r="A17" s="78"/>
      <c r="B17" s="81" t="s">
        <v>46</v>
      </c>
      <c r="C17" s="77" t="s">
        <v>42</v>
      </c>
      <c r="D17" s="77">
        <f t="shared" si="10"/>
        <v>2</v>
      </c>
      <c r="E17" s="77">
        <f t="shared" si="11"/>
        <v>1</v>
      </c>
      <c r="F17" s="77"/>
      <c r="G17" s="77">
        <v>1</v>
      </c>
      <c r="H17" s="77"/>
      <c r="I17" s="77"/>
      <c r="J17" s="77"/>
      <c r="K17" s="77"/>
      <c r="L17" s="77"/>
      <c r="M17" s="77">
        <v>1</v>
      </c>
      <c r="N17" s="77"/>
      <c r="O17" s="77"/>
      <c r="P17" s="77"/>
      <c r="Q17" s="77"/>
      <c r="R17" s="77"/>
      <c r="S17" s="77"/>
      <c r="T17" s="77"/>
      <c r="U17" s="77"/>
      <c r="V17" s="77"/>
      <c r="W17" s="77"/>
      <c r="X17" s="77"/>
      <c r="Y17" s="77"/>
      <c r="Z17" s="77"/>
      <c r="AA17" s="77"/>
      <c r="AB17" s="77"/>
      <c r="AC17" s="77"/>
      <c r="AD17" s="77"/>
      <c r="AE17" s="77"/>
      <c r="AF17" s="77"/>
      <c r="AG17" s="77"/>
      <c r="AH17" s="73"/>
    </row>
    <row r="18" ht="18" customHeight="1" spans="1:34">
      <c r="A18" s="78"/>
      <c r="B18" s="81" t="s">
        <v>46</v>
      </c>
      <c r="C18" s="77" t="s">
        <v>43</v>
      </c>
      <c r="D18" s="77">
        <f t="shared" si="10"/>
        <v>2</v>
      </c>
      <c r="E18" s="77">
        <f t="shared" si="11"/>
        <v>0</v>
      </c>
      <c r="F18" s="77"/>
      <c r="G18" s="77"/>
      <c r="H18" s="77"/>
      <c r="I18" s="77">
        <v>2</v>
      </c>
      <c r="J18" s="77">
        <v>1</v>
      </c>
      <c r="K18" s="77">
        <v>1</v>
      </c>
      <c r="L18" s="77"/>
      <c r="M18" s="77"/>
      <c r="N18" s="77"/>
      <c r="O18" s="77"/>
      <c r="P18" s="77"/>
      <c r="Q18" s="77"/>
      <c r="R18" s="77"/>
      <c r="S18" s="77"/>
      <c r="T18" s="77"/>
      <c r="U18" s="77"/>
      <c r="V18" s="77"/>
      <c r="W18" s="77"/>
      <c r="X18" s="77"/>
      <c r="Y18" s="77"/>
      <c r="Z18" s="77"/>
      <c r="AA18" s="77"/>
      <c r="AB18" s="77"/>
      <c r="AC18" s="77"/>
      <c r="AD18" s="77"/>
      <c r="AE18" s="77"/>
      <c r="AF18" s="77"/>
      <c r="AG18" s="77"/>
      <c r="AH18" s="73"/>
    </row>
    <row r="19" ht="18" customHeight="1" spans="1:34">
      <c r="A19" s="78"/>
      <c r="B19" s="81" t="s">
        <v>46</v>
      </c>
      <c r="C19" s="77" t="s">
        <v>44</v>
      </c>
      <c r="D19" s="77">
        <f t="shared" si="10"/>
        <v>1</v>
      </c>
      <c r="E19" s="77">
        <f t="shared" si="11"/>
        <v>0</v>
      </c>
      <c r="F19" s="77"/>
      <c r="G19" s="77"/>
      <c r="H19" s="77">
        <v>1</v>
      </c>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3"/>
    </row>
    <row r="20" ht="18" customHeight="1" spans="1:34">
      <c r="A20" s="78"/>
      <c r="B20" s="81" t="s">
        <v>47</v>
      </c>
      <c r="C20" s="77" t="s">
        <v>41</v>
      </c>
      <c r="D20" s="77">
        <f t="shared" si="10"/>
        <v>9</v>
      </c>
      <c r="E20" s="77">
        <f t="shared" si="11"/>
        <v>2</v>
      </c>
      <c r="F20" s="77"/>
      <c r="G20" s="77">
        <v>2</v>
      </c>
      <c r="H20" s="77">
        <v>1</v>
      </c>
      <c r="I20" s="77"/>
      <c r="J20" s="77"/>
      <c r="K20" s="77"/>
      <c r="L20" s="77">
        <v>4</v>
      </c>
      <c r="M20" s="77">
        <v>1</v>
      </c>
      <c r="N20" s="77">
        <v>1</v>
      </c>
      <c r="O20" s="77"/>
      <c r="P20" s="77"/>
      <c r="Q20" s="77"/>
      <c r="R20" s="77"/>
      <c r="S20" s="77"/>
      <c r="T20" s="77"/>
      <c r="U20" s="77"/>
      <c r="V20" s="77"/>
      <c r="W20" s="77"/>
      <c r="X20" s="77"/>
      <c r="Y20" s="77"/>
      <c r="Z20" s="77"/>
      <c r="AA20" s="77"/>
      <c r="AB20" s="77"/>
      <c r="AC20" s="77"/>
      <c r="AD20" s="77"/>
      <c r="AE20" s="77"/>
      <c r="AF20" s="77"/>
      <c r="AG20" s="77"/>
      <c r="AH20" s="73"/>
    </row>
    <row r="21" ht="18" customHeight="1" spans="1:34">
      <c r="A21" s="78"/>
      <c r="B21" s="81" t="s">
        <v>47</v>
      </c>
      <c r="C21" s="77" t="s">
        <v>42</v>
      </c>
      <c r="D21" s="77">
        <f t="shared" si="10"/>
        <v>2</v>
      </c>
      <c r="E21" s="77">
        <f t="shared" si="11"/>
        <v>1</v>
      </c>
      <c r="F21" s="77"/>
      <c r="G21" s="77">
        <v>1</v>
      </c>
      <c r="H21" s="77"/>
      <c r="I21" s="77"/>
      <c r="J21" s="77"/>
      <c r="K21" s="77"/>
      <c r="L21" s="77"/>
      <c r="M21" s="77">
        <v>1</v>
      </c>
      <c r="N21" s="77"/>
      <c r="O21" s="77"/>
      <c r="P21" s="77"/>
      <c r="Q21" s="77"/>
      <c r="R21" s="77"/>
      <c r="S21" s="77"/>
      <c r="T21" s="77"/>
      <c r="U21" s="77"/>
      <c r="V21" s="77"/>
      <c r="W21" s="77"/>
      <c r="X21" s="77"/>
      <c r="Y21" s="77"/>
      <c r="Z21" s="77"/>
      <c r="AA21" s="77"/>
      <c r="AB21" s="77"/>
      <c r="AC21" s="77"/>
      <c r="AD21" s="77"/>
      <c r="AE21" s="77"/>
      <c r="AF21" s="77"/>
      <c r="AG21" s="77"/>
      <c r="AH21" s="73"/>
    </row>
    <row r="22" ht="18" customHeight="1" spans="1:34">
      <c r="A22" s="78"/>
      <c r="B22" s="81" t="s">
        <v>47</v>
      </c>
      <c r="C22" s="77" t="s">
        <v>43</v>
      </c>
      <c r="D22" s="77">
        <f t="shared" si="10"/>
        <v>5</v>
      </c>
      <c r="E22" s="77">
        <f t="shared" si="11"/>
        <v>0</v>
      </c>
      <c r="F22" s="77"/>
      <c r="G22" s="77"/>
      <c r="H22" s="77"/>
      <c r="I22" s="77">
        <v>4</v>
      </c>
      <c r="J22" s="77">
        <v>3</v>
      </c>
      <c r="K22" s="77">
        <v>1</v>
      </c>
      <c r="L22" s="77"/>
      <c r="M22" s="77"/>
      <c r="N22" s="77"/>
      <c r="O22" s="77"/>
      <c r="P22" s="77"/>
      <c r="Q22" s="77">
        <v>1</v>
      </c>
      <c r="R22" s="77">
        <v>1</v>
      </c>
      <c r="S22" s="77"/>
      <c r="T22" s="77"/>
      <c r="U22" s="77"/>
      <c r="V22" s="77"/>
      <c r="W22" s="77"/>
      <c r="X22" s="77"/>
      <c r="Y22" s="77"/>
      <c r="Z22" s="77"/>
      <c r="AA22" s="77"/>
      <c r="AB22" s="77"/>
      <c r="AC22" s="77"/>
      <c r="AD22" s="77"/>
      <c r="AE22" s="77"/>
      <c r="AF22" s="77"/>
      <c r="AG22" s="77"/>
      <c r="AH22" s="73"/>
    </row>
    <row r="23" ht="18" customHeight="1" spans="1:34">
      <c r="A23" s="78"/>
      <c r="B23" s="81" t="s">
        <v>47</v>
      </c>
      <c r="C23" s="77" t="s">
        <v>44</v>
      </c>
      <c r="D23" s="77">
        <f t="shared" si="10"/>
        <v>2</v>
      </c>
      <c r="E23" s="77">
        <f t="shared" si="11"/>
        <v>0</v>
      </c>
      <c r="F23" s="77"/>
      <c r="G23" s="77"/>
      <c r="H23" s="77">
        <v>2</v>
      </c>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3"/>
    </row>
    <row r="24" ht="18" customHeight="1" spans="1:34">
      <c r="A24" s="78"/>
      <c r="B24" s="81" t="s">
        <v>48</v>
      </c>
      <c r="C24" s="77" t="s">
        <v>41</v>
      </c>
      <c r="D24" s="77">
        <f t="shared" si="10"/>
        <v>11</v>
      </c>
      <c r="E24" s="77">
        <f t="shared" si="11"/>
        <v>1</v>
      </c>
      <c r="F24" s="77"/>
      <c r="G24" s="77">
        <v>1</v>
      </c>
      <c r="H24" s="77">
        <v>2</v>
      </c>
      <c r="I24" s="77"/>
      <c r="J24" s="77"/>
      <c r="K24" s="77"/>
      <c r="L24" s="77">
        <v>3</v>
      </c>
      <c r="M24" s="77">
        <v>1</v>
      </c>
      <c r="N24" s="77">
        <v>1</v>
      </c>
      <c r="O24" s="77"/>
      <c r="P24" s="77">
        <v>1</v>
      </c>
      <c r="Q24" s="77"/>
      <c r="R24" s="77"/>
      <c r="S24" s="77"/>
      <c r="T24" s="77"/>
      <c r="U24" s="77"/>
      <c r="V24" s="77"/>
      <c r="W24" s="77"/>
      <c r="X24" s="77"/>
      <c r="Y24" s="77">
        <v>1</v>
      </c>
      <c r="Z24" s="77"/>
      <c r="AA24" s="77">
        <v>1</v>
      </c>
      <c r="AB24" s="77">
        <v>1</v>
      </c>
      <c r="AC24" s="77"/>
      <c r="AD24" s="77"/>
      <c r="AE24" s="77"/>
      <c r="AF24" s="77"/>
      <c r="AG24" s="77"/>
      <c r="AH24" s="73"/>
    </row>
    <row r="25" ht="18" customHeight="1" spans="1:34">
      <c r="A25" s="78"/>
      <c r="B25" s="81" t="s">
        <v>48</v>
      </c>
      <c r="C25" s="77" t="s">
        <v>42</v>
      </c>
      <c r="D25" s="77">
        <f t="shared" si="10"/>
        <v>2</v>
      </c>
      <c r="E25" s="77">
        <f t="shared" si="11"/>
        <v>1</v>
      </c>
      <c r="F25" s="77"/>
      <c r="G25" s="77">
        <v>1</v>
      </c>
      <c r="H25" s="77"/>
      <c r="I25" s="77"/>
      <c r="J25" s="77"/>
      <c r="K25" s="77"/>
      <c r="L25" s="77"/>
      <c r="M25" s="77">
        <v>1</v>
      </c>
      <c r="N25" s="77"/>
      <c r="O25" s="77"/>
      <c r="P25" s="77"/>
      <c r="Q25" s="77"/>
      <c r="R25" s="77"/>
      <c r="S25" s="77"/>
      <c r="T25" s="77"/>
      <c r="U25" s="77"/>
      <c r="V25" s="77"/>
      <c r="W25" s="77"/>
      <c r="X25" s="77"/>
      <c r="Y25" s="77"/>
      <c r="Z25" s="77"/>
      <c r="AA25" s="77"/>
      <c r="AB25" s="77"/>
      <c r="AC25" s="77"/>
      <c r="AD25" s="77"/>
      <c r="AE25" s="77"/>
      <c r="AF25" s="77"/>
      <c r="AG25" s="77"/>
      <c r="AH25" s="73"/>
    </row>
    <row r="26" ht="18" customHeight="1" spans="1:34">
      <c r="A26" s="78" t="s">
        <v>49</v>
      </c>
      <c r="B26" s="79" t="s">
        <v>4</v>
      </c>
      <c r="C26" s="79"/>
      <c r="D26" s="79">
        <f t="shared" ref="D26:AF26" si="12">D27+D28+D29+D30</f>
        <v>20</v>
      </c>
      <c r="E26" s="79">
        <f t="shared" si="12"/>
        <v>4</v>
      </c>
      <c r="F26" s="79">
        <f t="shared" si="12"/>
        <v>0</v>
      </c>
      <c r="G26" s="79">
        <f t="shared" si="12"/>
        <v>4</v>
      </c>
      <c r="H26" s="79">
        <f t="shared" si="12"/>
        <v>4</v>
      </c>
      <c r="I26" s="79">
        <f t="shared" si="12"/>
        <v>2</v>
      </c>
      <c r="J26" s="79">
        <f t="shared" si="12"/>
        <v>1</v>
      </c>
      <c r="K26" s="79">
        <f t="shared" si="12"/>
        <v>1</v>
      </c>
      <c r="L26" s="79">
        <f t="shared" si="12"/>
        <v>4</v>
      </c>
      <c r="M26" s="79">
        <f t="shared" si="12"/>
        <v>4</v>
      </c>
      <c r="N26" s="79">
        <f t="shared" si="12"/>
        <v>2</v>
      </c>
      <c r="O26" s="79">
        <f t="shared" si="12"/>
        <v>0</v>
      </c>
      <c r="P26" s="79">
        <f t="shared" si="12"/>
        <v>0</v>
      </c>
      <c r="Q26" s="79">
        <f t="shared" si="12"/>
        <v>0</v>
      </c>
      <c r="R26" s="79">
        <f t="shared" si="12"/>
        <v>0</v>
      </c>
      <c r="S26" s="79">
        <f t="shared" si="12"/>
        <v>0</v>
      </c>
      <c r="T26" s="79">
        <f t="shared" si="12"/>
        <v>0</v>
      </c>
      <c r="U26" s="79">
        <f t="shared" si="12"/>
        <v>0</v>
      </c>
      <c r="V26" s="79">
        <f t="shared" si="12"/>
        <v>0</v>
      </c>
      <c r="W26" s="79">
        <f t="shared" si="12"/>
        <v>0</v>
      </c>
      <c r="X26" s="79">
        <f t="shared" si="12"/>
        <v>0</v>
      </c>
      <c r="Y26" s="79">
        <f t="shared" si="12"/>
        <v>0</v>
      </c>
      <c r="Z26" s="79">
        <f t="shared" si="12"/>
        <v>0</v>
      </c>
      <c r="AA26" s="79">
        <f t="shared" si="12"/>
        <v>0</v>
      </c>
      <c r="AB26" s="79">
        <f t="shared" si="12"/>
        <v>0</v>
      </c>
      <c r="AC26" s="79">
        <f t="shared" si="12"/>
        <v>0</v>
      </c>
      <c r="AD26" s="79">
        <f t="shared" si="12"/>
        <v>0</v>
      </c>
      <c r="AE26" s="79">
        <f t="shared" si="12"/>
        <v>0</v>
      </c>
      <c r="AF26" s="79">
        <f t="shared" si="12"/>
        <v>0</v>
      </c>
      <c r="AG26" s="77"/>
      <c r="AH26" s="73"/>
    </row>
    <row r="27" ht="18" customHeight="1" spans="1:34">
      <c r="A27" s="78"/>
      <c r="B27" s="78" t="s">
        <v>40</v>
      </c>
      <c r="C27" s="79" t="s">
        <v>41</v>
      </c>
      <c r="D27" s="79">
        <f t="shared" ref="D27:AF27" si="13">D31</f>
        <v>12</v>
      </c>
      <c r="E27" s="79">
        <f t="shared" si="13"/>
        <v>2</v>
      </c>
      <c r="F27" s="79">
        <f t="shared" si="13"/>
        <v>0</v>
      </c>
      <c r="G27" s="79">
        <f t="shared" si="13"/>
        <v>2</v>
      </c>
      <c r="H27" s="79">
        <f t="shared" si="13"/>
        <v>2</v>
      </c>
      <c r="I27" s="79">
        <f t="shared" si="13"/>
        <v>0</v>
      </c>
      <c r="J27" s="79">
        <f t="shared" si="13"/>
        <v>0</v>
      </c>
      <c r="K27" s="79">
        <f t="shared" si="13"/>
        <v>0</v>
      </c>
      <c r="L27" s="79">
        <f t="shared" si="13"/>
        <v>4</v>
      </c>
      <c r="M27" s="79">
        <f t="shared" si="13"/>
        <v>2</v>
      </c>
      <c r="N27" s="79">
        <f t="shared" si="13"/>
        <v>2</v>
      </c>
      <c r="O27" s="79">
        <f t="shared" si="13"/>
        <v>0</v>
      </c>
      <c r="P27" s="79">
        <f t="shared" si="13"/>
        <v>0</v>
      </c>
      <c r="Q27" s="79">
        <f t="shared" si="13"/>
        <v>0</v>
      </c>
      <c r="R27" s="79">
        <f t="shared" si="13"/>
        <v>0</v>
      </c>
      <c r="S27" s="79">
        <f t="shared" si="13"/>
        <v>0</v>
      </c>
      <c r="T27" s="79">
        <f t="shared" si="13"/>
        <v>0</v>
      </c>
      <c r="U27" s="79">
        <f t="shared" si="13"/>
        <v>0</v>
      </c>
      <c r="V27" s="79">
        <f t="shared" si="13"/>
        <v>0</v>
      </c>
      <c r="W27" s="79">
        <f t="shared" si="13"/>
        <v>0</v>
      </c>
      <c r="X27" s="79">
        <f t="shared" si="13"/>
        <v>0</v>
      </c>
      <c r="Y27" s="79">
        <f t="shared" si="13"/>
        <v>0</v>
      </c>
      <c r="Z27" s="79">
        <f t="shared" si="13"/>
        <v>0</v>
      </c>
      <c r="AA27" s="79">
        <f t="shared" si="13"/>
        <v>0</v>
      </c>
      <c r="AB27" s="79">
        <f t="shared" si="13"/>
        <v>0</v>
      </c>
      <c r="AC27" s="79">
        <f t="shared" si="13"/>
        <v>0</v>
      </c>
      <c r="AD27" s="79">
        <f t="shared" si="13"/>
        <v>0</v>
      </c>
      <c r="AE27" s="79">
        <f t="shared" si="13"/>
        <v>0</v>
      </c>
      <c r="AF27" s="79">
        <f t="shared" si="13"/>
        <v>0</v>
      </c>
      <c r="AG27" s="77"/>
      <c r="AH27" s="73"/>
    </row>
    <row r="28" ht="18" customHeight="1" spans="1:34">
      <c r="A28" s="78"/>
      <c r="B28" s="78"/>
      <c r="C28" s="79" t="s">
        <v>42</v>
      </c>
      <c r="D28" s="79">
        <f t="shared" ref="D28:AF28" si="14">D32</f>
        <v>4</v>
      </c>
      <c r="E28" s="79">
        <f t="shared" si="14"/>
        <v>2</v>
      </c>
      <c r="F28" s="79">
        <f t="shared" si="14"/>
        <v>0</v>
      </c>
      <c r="G28" s="79">
        <f t="shared" si="14"/>
        <v>2</v>
      </c>
      <c r="H28" s="79">
        <f t="shared" si="14"/>
        <v>0</v>
      </c>
      <c r="I28" s="79">
        <f t="shared" si="14"/>
        <v>0</v>
      </c>
      <c r="J28" s="79">
        <f t="shared" si="14"/>
        <v>0</v>
      </c>
      <c r="K28" s="79">
        <f t="shared" si="14"/>
        <v>0</v>
      </c>
      <c r="L28" s="79">
        <f t="shared" si="14"/>
        <v>0</v>
      </c>
      <c r="M28" s="79">
        <f t="shared" si="14"/>
        <v>2</v>
      </c>
      <c r="N28" s="79">
        <f t="shared" si="14"/>
        <v>0</v>
      </c>
      <c r="O28" s="79">
        <f t="shared" si="14"/>
        <v>0</v>
      </c>
      <c r="P28" s="79">
        <f t="shared" si="14"/>
        <v>0</v>
      </c>
      <c r="Q28" s="79">
        <f t="shared" si="14"/>
        <v>0</v>
      </c>
      <c r="R28" s="79">
        <f t="shared" si="14"/>
        <v>0</v>
      </c>
      <c r="S28" s="79">
        <f t="shared" si="14"/>
        <v>0</v>
      </c>
      <c r="T28" s="79">
        <f t="shared" si="14"/>
        <v>0</v>
      </c>
      <c r="U28" s="79">
        <f t="shared" si="14"/>
        <v>0</v>
      </c>
      <c r="V28" s="79">
        <f t="shared" si="14"/>
        <v>0</v>
      </c>
      <c r="W28" s="79">
        <f t="shared" si="14"/>
        <v>0</v>
      </c>
      <c r="X28" s="79">
        <f t="shared" si="14"/>
        <v>0</v>
      </c>
      <c r="Y28" s="79">
        <f t="shared" si="14"/>
        <v>0</v>
      </c>
      <c r="Z28" s="79">
        <f t="shared" si="14"/>
        <v>0</v>
      </c>
      <c r="AA28" s="79">
        <f t="shared" si="14"/>
        <v>0</v>
      </c>
      <c r="AB28" s="79">
        <f t="shared" si="14"/>
        <v>0</v>
      </c>
      <c r="AC28" s="79">
        <f t="shared" si="14"/>
        <v>0</v>
      </c>
      <c r="AD28" s="79">
        <f t="shared" si="14"/>
        <v>0</v>
      </c>
      <c r="AE28" s="79">
        <f t="shared" si="14"/>
        <v>0</v>
      </c>
      <c r="AF28" s="79">
        <f t="shared" si="14"/>
        <v>0</v>
      </c>
      <c r="AG28" s="77"/>
      <c r="AH28" s="73"/>
    </row>
    <row r="29" ht="18" customHeight="1" spans="1:34">
      <c r="A29" s="78"/>
      <c r="B29" s="78"/>
      <c r="C29" s="79" t="s">
        <v>43</v>
      </c>
      <c r="D29" s="79">
        <f t="shared" ref="D29:AF29" si="15">D33</f>
        <v>2</v>
      </c>
      <c r="E29" s="79">
        <f t="shared" si="15"/>
        <v>0</v>
      </c>
      <c r="F29" s="79">
        <f t="shared" si="15"/>
        <v>0</v>
      </c>
      <c r="G29" s="79">
        <f t="shared" si="15"/>
        <v>0</v>
      </c>
      <c r="H29" s="79">
        <f t="shared" si="15"/>
        <v>0</v>
      </c>
      <c r="I29" s="79">
        <f t="shared" si="15"/>
        <v>2</v>
      </c>
      <c r="J29" s="79">
        <f t="shared" si="15"/>
        <v>1</v>
      </c>
      <c r="K29" s="79">
        <f t="shared" si="15"/>
        <v>1</v>
      </c>
      <c r="L29" s="79">
        <f t="shared" si="15"/>
        <v>0</v>
      </c>
      <c r="M29" s="79">
        <f t="shared" si="15"/>
        <v>0</v>
      </c>
      <c r="N29" s="79">
        <f t="shared" si="15"/>
        <v>0</v>
      </c>
      <c r="O29" s="79">
        <f t="shared" si="15"/>
        <v>0</v>
      </c>
      <c r="P29" s="79">
        <f t="shared" si="15"/>
        <v>0</v>
      </c>
      <c r="Q29" s="79">
        <f t="shared" si="15"/>
        <v>0</v>
      </c>
      <c r="R29" s="79">
        <f t="shared" si="15"/>
        <v>0</v>
      </c>
      <c r="S29" s="79">
        <f t="shared" si="15"/>
        <v>0</v>
      </c>
      <c r="T29" s="79">
        <f t="shared" si="15"/>
        <v>0</v>
      </c>
      <c r="U29" s="79">
        <f t="shared" si="15"/>
        <v>0</v>
      </c>
      <c r="V29" s="79">
        <f t="shared" si="15"/>
        <v>0</v>
      </c>
      <c r="W29" s="79">
        <f t="shared" si="15"/>
        <v>0</v>
      </c>
      <c r="X29" s="79">
        <f t="shared" si="15"/>
        <v>0</v>
      </c>
      <c r="Y29" s="79">
        <f t="shared" si="15"/>
        <v>0</v>
      </c>
      <c r="Z29" s="79">
        <f t="shared" si="15"/>
        <v>0</v>
      </c>
      <c r="AA29" s="79">
        <f t="shared" si="15"/>
        <v>0</v>
      </c>
      <c r="AB29" s="79">
        <f t="shared" si="15"/>
        <v>0</v>
      </c>
      <c r="AC29" s="79">
        <f t="shared" si="15"/>
        <v>0</v>
      </c>
      <c r="AD29" s="79">
        <f t="shared" si="15"/>
        <v>0</v>
      </c>
      <c r="AE29" s="79">
        <f t="shared" si="15"/>
        <v>0</v>
      </c>
      <c r="AF29" s="79">
        <f t="shared" si="15"/>
        <v>0</v>
      </c>
      <c r="AG29" s="77"/>
      <c r="AH29" s="73"/>
    </row>
    <row r="30" ht="18" customHeight="1" spans="1:34">
      <c r="A30" s="78"/>
      <c r="B30" s="78"/>
      <c r="C30" s="79" t="s">
        <v>44</v>
      </c>
      <c r="D30" s="79">
        <f t="shared" ref="D30:AF30" si="16">D34</f>
        <v>2</v>
      </c>
      <c r="E30" s="79">
        <f t="shared" si="16"/>
        <v>0</v>
      </c>
      <c r="F30" s="79">
        <f t="shared" si="16"/>
        <v>0</v>
      </c>
      <c r="G30" s="79">
        <f t="shared" si="16"/>
        <v>0</v>
      </c>
      <c r="H30" s="79">
        <f t="shared" si="16"/>
        <v>2</v>
      </c>
      <c r="I30" s="79">
        <f t="shared" si="16"/>
        <v>0</v>
      </c>
      <c r="J30" s="79">
        <f t="shared" si="16"/>
        <v>0</v>
      </c>
      <c r="K30" s="79">
        <f t="shared" si="16"/>
        <v>0</v>
      </c>
      <c r="L30" s="79">
        <f t="shared" si="16"/>
        <v>0</v>
      </c>
      <c r="M30" s="79">
        <f t="shared" si="16"/>
        <v>0</v>
      </c>
      <c r="N30" s="79">
        <f t="shared" si="16"/>
        <v>0</v>
      </c>
      <c r="O30" s="79">
        <f t="shared" si="16"/>
        <v>0</v>
      </c>
      <c r="P30" s="79">
        <f t="shared" si="16"/>
        <v>0</v>
      </c>
      <c r="Q30" s="79">
        <f t="shared" si="16"/>
        <v>0</v>
      </c>
      <c r="R30" s="79">
        <f t="shared" si="16"/>
        <v>0</v>
      </c>
      <c r="S30" s="79">
        <f t="shared" si="16"/>
        <v>0</v>
      </c>
      <c r="T30" s="79">
        <f t="shared" si="16"/>
        <v>0</v>
      </c>
      <c r="U30" s="79">
        <f t="shared" si="16"/>
        <v>0</v>
      </c>
      <c r="V30" s="79">
        <f t="shared" si="16"/>
        <v>0</v>
      </c>
      <c r="W30" s="79">
        <f t="shared" si="16"/>
        <v>0</v>
      </c>
      <c r="X30" s="79">
        <f t="shared" si="16"/>
        <v>0</v>
      </c>
      <c r="Y30" s="79">
        <f t="shared" si="16"/>
        <v>0</v>
      </c>
      <c r="Z30" s="79">
        <f t="shared" si="16"/>
        <v>0</v>
      </c>
      <c r="AA30" s="79">
        <f t="shared" si="16"/>
        <v>0</v>
      </c>
      <c r="AB30" s="79">
        <f t="shared" si="16"/>
        <v>0</v>
      </c>
      <c r="AC30" s="79">
        <f t="shared" si="16"/>
        <v>0</v>
      </c>
      <c r="AD30" s="79">
        <f t="shared" si="16"/>
        <v>0</v>
      </c>
      <c r="AE30" s="79">
        <f t="shared" si="16"/>
        <v>0</v>
      </c>
      <c r="AF30" s="79">
        <f t="shared" si="16"/>
        <v>0</v>
      </c>
      <c r="AG30" s="77"/>
      <c r="AH30" s="73"/>
    </row>
    <row r="31" ht="18" customHeight="1" spans="1:34">
      <c r="A31" s="78"/>
      <c r="B31" s="81" t="s">
        <v>50</v>
      </c>
      <c r="C31" s="77" t="s">
        <v>41</v>
      </c>
      <c r="D31" s="77">
        <f t="shared" ref="D31:D34" si="17">E31+H31+I31+L31+M31+N31+O31+P31+Q31+T31+U31+V31+Y31+Z31+AA31+AD31</f>
        <v>12</v>
      </c>
      <c r="E31" s="77">
        <f t="shared" ref="E31:E34" si="18">F31+G31</f>
        <v>2</v>
      </c>
      <c r="F31" s="77"/>
      <c r="G31" s="77">
        <v>2</v>
      </c>
      <c r="H31" s="77">
        <v>2</v>
      </c>
      <c r="I31" s="77"/>
      <c r="J31" s="77"/>
      <c r="K31" s="77"/>
      <c r="L31" s="77">
        <v>4</v>
      </c>
      <c r="M31" s="77">
        <v>2</v>
      </c>
      <c r="N31" s="77">
        <v>2</v>
      </c>
      <c r="O31" s="77"/>
      <c r="P31" s="77"/>
      <c r="Q31" s="77"/>
      <c r="R31" s="77"/>
      <c r="S31" s="77"/>
      <c r="T31" s="77"/>
      <c r="U31" s="77"/>
      <c r="V31" s="77"/>
      <c r="W31" s="77"/>
      <c r="X31" s="77"/>
      <c r="Y31" s="77"/>
      <c r="Z31" s="77"/>
      <c r="AA31" s="77"/>
      <c r="AB31" s="77"/>
      <c r="AC31" s="77"/>
      <c r="AD31" s="77"/>
      <c r="AE31" s="77"/>
      <c r="AF31" s="77"/>
      <c r="AG31" s="77"/>
      <c r="AH31" s="73"/>
    </row>
    <row r="32" ht="18" customHeight="1" spans="1:34">
      <c r="A32" s="78"/>
      <c r="B32" s="81" t="s">
        <v>50</v>
      </c>
      <c r="C32" s="77" t="s">
        <v>42</v>
      </c>
      <c r="D32" s="77">
        <f t="shared" si="17"/>
        <v>4</v>
      </c>
      <c r="E32" s="77">
        <f t="shared" si="18"/>
        <v>2</v>
      </c>
      <c r="F32" s="77"/>
      <c r="G32" s="77">
        <v>2</v>
      </c>
      <c r="H32" s="77"/>
      <c r="I32" s="77"/>
      <c r="J32" s="77"/>
      <c r="K32" s="77"/>
      <c r="L32" s="77"/>
      <c r="M32" s="77">
        <v>2</v>
      </c>
      <c r="N32" s="77"/>
      <c r="O32" s="77"/>
      <c r="P32" s="77"/>
      <c r="Q32" s="77"/>
      <c r="R32" s="77"/>
      <c r="S32" s="77"/>
      <c r="T32" s="77"/>
      <c r="U32" s="77"/>
      <c r="V32" s="77"/>
      <c r="W32" s="77"/>
      <c r="X32" s="77"/>
      <c r="Y32" s="77"/>
      <c r="Z32" s="77"/>
      <c r="AA32" s="77"/>
      <c r="AB32" s="77"/>
      <c r="AC32" s="77"/>
      <c r="AD32" s="77"/>
      <c r="AE32" s="77"/>
      <c r="AF32" s="77"/>
      <c r="AG32" s="77"/>
      <c r="AH32" s="73"/>
    </row>
    <row r="33" ht="18" customHeight="1" spans="1:34">
      <c r="A33" s="78"/>
      <c r="B33" s="81" t="s">
        <v>50</v>
      </c>
      <c r="C33" s="77" t="s">
        <v>43</v>
      </c>
      <c r="D33" s="77">
        <f t="shared" si="17"/>
        <v>2</v>
      </c>
      <c r="E33" s="77">
        <f t="shared" si="18"/>
        <v>0</v>
      </c>
      <c r="F33" s="77"/>
      <c r="G33" s="77"/>
      <c r="H33" s="77"/>
      <c r="I33" s="77">
        <v>2</v>
      </c>
      <c r="J33" s="77">
        <v>1</v>
      </c>
      <c r="K33" s="77">
        <v>1</v>
      </c>
      <c r="L33" s="77"/>
      <c r="M33" s="77"/>
      <c r="N33" s="77"/>
      <c r="O33" s="77"/>
      <c r="P33" s="77"/>
      <c r="Q33" s="77"/>
      <c r="R33" s="77"/>
      <c r="S33" s="77"/>
      <c r="T33" s="77"/>
      <c r="U33" s="77"/>
      <c r="V33" s="77"/>
      <c r="W33" s="77"/>
      <c r="X33" s="77"/>
      <c r="Y33" s="77"/>
      <c r="Z33" s="77"/>
      <c r="AA33" s="77"/>
      <c r="AB33" s="77"/>
      <c r="AC33" s="77"/>
      <c r="AD33" s="77"/>
      <c r="AE33" s="77"/>
      <c r="AF33" s="77"/>
      <c r="AG33" s="77"/>
      <c r="AH33" s="73"/>
    </row>
    <row r="34" ht="18" customHeight="1" spans="1:34">
      <c r="A34" s="78"/>
      <c r="B34" s="81" t="s">
        <v>50</v>
      </c>
      <c r="C34" s="77" t="s">
        <v>44</v>
      </c>
      <c r="D34" s="77">
        <f t="shared" si="17"/>
        <v>2</v>
      </c>
      <c r="E34" s="77">
        <f t="shared" si="18"/>
        <v>0</v>
      </c>
      <c r="F34" s="77"/>
      <c r="G34" s="77"/>
      <c r="H34" s="77">
        <v>2</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3"/>
    </row>
    <row r="35" ht="18" customHeight="1" spans="1:34">
      <c r="A35" s="78" t="s">
        <v>51</v>
      </c>
      <c r="B35" s="79" t="s">
        <v>4</v>
      </c>
      <c r="C35" s="79"/>
      <c r="D35" s="79">
        <f t="shared" ref="D35:AF35" si="19">D36+D37+D38+D39</f>
        <v>121</v>
      </c>
      <c r="E35" s="79">
        <f t="shared" si="19"/>
        <v>14</v>
      </c>
      <c r="F35" s="79">
        <f t="shared" si="19"/>
        <v>1</v>
      </c>
      <c r="G35" s="79">
        <f t="shared" si="19"/>
        <v>13</v>
      </c>
      <c r="H35" s="79">
        <f t="shared" si="19"/>
        <v>19</v>
      </c>
      <c r="I35" s="79">
        <f t="shared" si="19"/>
        <v>13</v>
      </c>
      <c r="J35" s="79">
        <f t="shared" si="19"/>
        <v>9</v>
      </c>
      <c r="K35" s="79">
        <f t="shared" si="19"/>
        <v>4</v>
      </c>
      <c r="L35" s="79">
        <f t="shared" si="19"/>
        <v>14</v>
      </c>
      <c r="M35" s="79">
        <f t="shared" si="19"/>
        <v>16</v>
      </c>
      <c r="N35" s="79">
        <f t="shared" si="19"/>
        <v>5</v>
      </c>
      <c r="O35" s="79">
        <f t="shared" si="19"/>
        <v>6</v>
      </c>
      <c r="P35" s="79">
        <f t="shared" si="19"/>
        <v>8</v>
      </c>
      <c r="Q35" s="79">
        <f t="shared" si="19"/>
        <v>4</v>
      </c>
      <c r="R35" s="79">
        <f t="shared" si="19"/>
        <v>2</v>
      </c>
      <c r="S35" s="79">
        <f t="shared" si="19"/>
        <v>2</v>
      </c>
      <c r="T35" s="79">
        <f t="shared" si="19"/>
        <v>5</v>
      </c>
      <c r="U35" s="79">
        <f t="shared" si="19"/>
        <v>3</v>
      </c>
      <c r="V35" s="79">
        <f t="shared" si="19"/>
        <v>6</v>
      </c>
      <c r="W35" s="79">
        <f t="shared" si="19"/>
        <v>3</v>
      </c>
      <c r="X35" s="79">
        <f t="shared" si="19"/>
        <v>3</v>
      </c>
      <c r="Y35" s="79">
        <f t="shared" si="19"/>
        <v>2</v>
      </c>
      <c r="Z35" s="79">
        <f t="shared" si="19"/>
        <v>2</v>
      </c>
      <c r="AA35" s="79">
        <f t="shared" si="19"/>
        <v>2</v>
      </c>
      <c r="AB35" s="79">
        <f t="shared" si="19"/>
        <v>1</v>
      </c>
      <c r="AC35" s="79">
        <f t="shared" si="19"/>
        <v>1</v>
      </c>
      <c r="AD35" s="79">
        <f t="shared" si="19"/>
        <v>2</v>
      </c>
      <c r="AE35" s="79">
        <f t="shared" si="19"/>
        <v>1</v>
      </c>
      <c r="AF35" s="79">
        <f t="shared" si="19"/>
        <v>1</v>
      </c>
      <c r="AG35" s="77"/>
      <c r="AH35" s="73"/>
    </row>
    <row r="36" ht="18" customHeight="1" spans="1:34">
      <c r="A36" s="78"/>
      <c r="B36" s="78" t="s">
        <v>40</v>
      </c>
      <c r="C36" s="79" t="s">
        <v>41</v>
      </c>
      <c r="D36" s="79">
        <f t="shared" ref="D36:AF36" si="20">D40+D44+D48+D52+D56</f>
        <v>56</v>
      </c>
      <c r="E36" s="79">
        <f t="shared" si="20"/>
        <v>8</v>
      </c>
      <c r="F36" s="79">
        <f t="shared" si="20"/>
        <v>0</v>
      </c>
      <c r="G36" s="79">
        <f t="shared" si="20"/>
        <v>8</v>
      </c>
      <c r="H36" s="79">
        <f t="shared" si="20"/>
        <v>7</v>
      </c>
      <c r="I36" s="79">
        <f t="shared" si="20"/>
        <v>0</v>
      </c>
      <c r="J36" s="79">
        <f t="shared" si="20"/>
        <v>0</v>
      </c>
      <c r="K36" s="79">
        <f t="shared" si="20"/>
        <v>0</v>
      </c>
      <c r="L36" s="79">
        <f t="shared" si="20"/>
        <v>14</v>
      </c>
      <c r="M36" s="79">
        <f t="shared" si="20"/>
        <v>10</v>
      </c>
      <c r="N36" s="79">
        <f t="shared" si="20"/>
        <v>5</v>
      </c>
      <c r="O36" s="79">
        <f t="shared" si="20"/>
        <v>0</v>
      </c>
      <c r="P36" s="79">
        <f t="shared" si="20"/>
        <v>8</v>
      </c>
      <c r="Q36" s="79">
        <f t="shared" si="20"/>
        <v>0</v>
      </c>
      <c r="R36" s="79">
        <f t="shared" si="20"/>
        <v>0</v>
      </c>
      <c r="S36" s="79">
        <f t="shared" si="20"/>
        <v>0</v>
      </c>
      <c r="T36" s="79">
        <f t="shared" si="20"/>
        <v>0</v>
      </c>
      <c r="U36" s="79">
        <f t="shared" si="20"/>
        <v>0</v>
      </c>
      <c r="V36" s="79">
        <f t="shared" si="20"/>
        <v>0</v>
      </c>
      <c r="W36" s="79">
        <f t="shared" si="20"/>
        <v>0</v>
      </c>
      <c r="X36" s="79">
        <f t="shared" si="20"/>
        <v>0</v>
      </c>
      <c r="Y36" s="79">
        <f t="shared" si="20"/>
        <v>2</v>
      </c>
      <c r="Z36" s="79">
        <f t="shared" si="20"/>
        <v>0</v>
      </c>
      <c r="AA36" s="79">
        <f t="shared" si="20"/>
        <v>2</v>
      </c>
      <c r="AB36" s="79">
        <f t="shared" si="20"/>
        <v>1</v>
      </c>
      <c r="AC36" s="79">
        <f t="shared" si="20"/>
        <v>1</v>
      </c>
      <c r="AD36" s="79">
        <f t="shared" si="20"/>
        <v>0</v>
      </c>
      <c r="AE36" s="79">
        <f t="shared" si="20"/>
        <v>0</v>
      </c>
      <c r="AF36" s="79">
        <f t="shared" si="20"/>
        <v>0</v>
      </c>
      <c r="AG36" s="77"/>
      <c r="AH36" s="73"/>
    </row>
    <row r="37" ht="18" customHeight="1" spans="1:34">
      <c r="A37" s="78"/>
      <c r="B37" s="78"/>
      <c r="C37" s="79" t="s">
        <v>42</v>
      </c>
      <c r="D37" s="79">
        <f t="shared" ref="D37:AF37" si="21">D41+D45+D49+D53+D57</f>
        <v>30</v>
      </c>
      <c r="E37" s="79">
        <f t="shared" si="21"/>
        <v>6</v>
      </c>
      <c r="F37" s="79">
        <f t="shared" si="21"/>
        <v>1</v>
      </c>
      <c r="G37" s="79">
        <f t="shared" si="21"/>
        <v>5</v>
      </c>
      <c r="H37" s="79">
        <f t="shared" si="21"/>
        <v>0</v>
      </c>
      <c r="I37" s="79">
        <f t="shared" si="21"/>
        <v>0</v>
      </c>
      <c r="J37" s="79">
        <f t="shared" si="21"/>
        <v>0</v>
      </c>
      <c r="K37" s="79">
        <f t="shared" si="21"/>
        <v>0</v>
      </c>
      <c r="L37" s="79">
        <f t="shared" si="21"/>
        <v>0</v>
      </c>
      <c r="M37" s="79">
        <f t="shared" si="21"/>
        <v>6</v>
      </c>
      <c r="N37" s="79">
        <f t="shared" si="21"/>
        <v>0</v>
      </c>
      <c r="O37" s="79">
        <f t="shared" si="21"/>
        <v>0</v>
      </c>
      <c r="P37" s="79">
        <f t="shared" si="21"/>
        <v>0</v>
      </c>
      <c r="Q37" s="79">
        <f t="shared" si="21"/>
        <v>0</v>
      </c>
      <c r="R37" s="79">
        <f t="shared" si="21"/>
        <v>0</v>
      </c>
      <c r="S37" s="79">
        <f t="shared" si="21"/>
        <v>0</v>
      </c>
      <c r="T37" s="79">
        <f t="shared" si="21"/>
        <v>5</v>
      </c>
      <c r="U37" s="79">
        <f t="shared" si="21"/>
        <v>3</v>
      </c>
      <c r="V37" s="79">
        <f t="shared" si="21"/>
        <v>6</v>
      </c>
      <c r="W37" s="79">
        <f t="shared" si="21"/>
        <v>3</v>
      </c>
      <c r="X37" s="79">
        <f t="shared" si="21"/>
        <v>3</v>
      </c>
      <c r="Y37" s="79">
        <f t="shared" si="21"/>
        <v>0</v>
      </c>
      <c r="Z37" s="79">
        <f t="shared" si="21"/>
        <v>2</v>
      </c>
      <c r="AA37" s="79">
        <f t="shared" si="21"/>
        <v>0</v>
      </c>
      <c r="AB37" s="79">
        <f t="shared" si="21"/>
        <v>0</v>
      </c>
      <c r="AC37" s="79">
        <f t="shared" si="21"/>
        <v>0</v>
      </c>
      <c r="AD37" s="79">
        <f t="shared" si="21"/>
        <v>2</v>
      </c>
      <c r="AE37" s="79">
        <f t="shared" si="21"/>
        <v>1</v>
      </c>
      <c r="AF37" s="79">
        <f t="shared" si="21"/>
        <v>1</v>
      </c>
      <c r="AG37" s="77"/>
      <c r="AH37" s="73"/>
    </row>
    <row r="38" ht="18" customHeight="1" spans="1:34">
      <c r="A38" s="78"/>
      <c r="B38" s="78"/>
      <c r="C38" s="79" t="s">
        <v>43</v>
      </c>
      <c r="D38" s="79">
        <f t="shared" ref="D38:AF38" si="22">D42+D46+D50+D54+D58</f>
        <v>17</v>
      </c>
      <c r="E38" s="79">
        <f t="shared" si="22"/>
        <v>0</v>
      </c>
      <c r="F38" s="79">
        <f t="shared" si="22"/>
        <v>0</v>
      </c>
      <c r="G38" s="79">
        <f t="shared" si="22"/>
        <v>0</v>
      </c>
      <c r="H38" s="79">
        <f t="shared" si="22"/>
        <v>0</v>
      </c>
      <c r="I38" s="79">
        <f t="shared" si="22"/>
        <v>13</v>
      </c>
      <c r="J38" s="79">
        <f t="shared" si="22"/>
        <v>9</v>
      </c>
      <c r="K38" s="79">
        <f t="shared" si="22"/>
        <v>4</v>
      </c>
      <c r="L38" s="79">
        <f t="shared" si="22"/>
        <v>0</v>
      </c>
      <c r="M38" s="79">
        <f t="shared" si="22"/>
        <v>0</v>
      </c>
      <c r="N38" s="79">
        <f t="shared" si="22"/>
        <v>0</v>
      </c>
      <c r="O38" s="79">
        <f t="shared" si="22"/>
        <v>0</v>
      </c>
      <c r="P38" s="79">
        <f t="shared" si="22"/>
        <v>0</v>
      </c>
      <c r="Q38" s="79">
        <f t="shared" si="22"/>
        <v>4</v>
      </c>
      <c r="R38" s="79">
        <f t="shared" si="22"/>
        <v>2</v>
      </c>
      <c r="S38" s="79">
        <f t="shared" si="22"/>
        <v>2</v>
      </c>
      <c r="T38" s="79">
        <f t="shared" si="22"/>
        <v>0</v>
      </c>
      <c r="U38" s="79">
        <f t="shared" si="22"/>
        <v>0</v>
      </c>
      <c r="V38" s="79">
        <f t="shared" si="22"/>
        <v>0</v>
      </c>
      <c r="W38" s="79">
        <f t="shared" si="22"/>
        <v>0</v>
      </c>
      <c r="X38" s="79">
        <f t="shared" si="22"/>
        <v>0</v>
      </c>
      <c r="Y38" s="79">
        <f t="shared" si="22"/>
        <v>0</v>
      </c>
      <c r="Z38" s="79">
        <f t="shared" si="22"/>
        <v>0</v>
      </c>
      <c r="AA38" s="79">
        <f t="shared" si="22"/>
        <v>0</v>
      </c>
      <c r="AB38" s="79">
        <f t="shared" si="22"/>
        <v>0</v>
      </c>
      <c r="AC38" s="79">
        <f t="shared" si="22"/>
        <v>0</v>
      </c>
      <c r="AD38" s="79">
        <f t="shared" si="22"/>
        <v>0</v>
      </c>
      <c r="AE38" s="79">
        <f t="shared" si="22"/>
        <v>0</v>
      </c>
      <c r="AF38" s="79">
        <f t="shared" si="22"/>
        <v>0</v>
      </c>
      <c r="AG38" s="77"/>
      <c r="AH38" s="73"/>
    </row>
    <row r="39" ht="18" customHeight="1" spans="1:34">
      <c r="A39" s="78"/>
      <c r="B39" s="78"/>
      <c r="C39" s="79" t="s">
        <v>44</v>
      </c>
      <c r="D39" s="79">
        <f t="shared" ref="D39:AF39" si="23">D43+D47+D51+D55+D59</f>
        <v>18</v>
      </c>
      <c r="E39" s="79">
        <f t="shared" si="23"/>
        <v>0</v>
      </c>
      <c r="F39" s="79">
        <f t="shared" si="23"/>
        <v>0</v>
      </c>
      <c r="G39" s="79">
        <f t="shared" si="23"/>
        <v>0</v>
      </c>
      <c r="H39" s="79">
        <f t="shared" si="23"/>
        <v>12</v>
      </c>
      <c r="I39" s="79">
        <f t="shared" si="23"/>
        <v>0</v>
      </c>
      <c r="J39" s="79">
        <f t="shared" si="23"/>
        <v>0</v>
      </c>
      <c r="K39" s="79">
        <f t="shared" si="23"/>
        <v>0</v>
      </c>
      <c r="L39" s="79">
        <f t="shared" si="23"/>
        <v>0</v>
      </c>
      <c r="M39" s="79">
        <f t="shared" si="23"/>
        <v>0</v>
      </c>
      <c r="N39" s="79">
        <f t="shared" si="23"/>
        <v>0</v>
      </c>
      <c r="O39" s="79">
        <f t="shared" si="23"/>
        <v>6</v>
      </c>
      <c r="P39" s="79">
        <f t="shared" si="23"/>
        <v>0</v>
      </c>
      <c r="Q39" s="79">
        <f t="shared" si="23"/>
        <v>0</v>
      </c>
      <c r="R39" s="79">
        <f t="shared" si="23"/>
        <v>0</v>
      </c>
      <c r="S39" s="79">
        <f t="shared" si="23"/>
        <v>0</v>
      </c>
      <c r="T39" s="79">
        <f t="shared" si="23"/>
        <v>0</v>
      </c>
      <c r="U39" s="79">
        <f t="shared" si="23"/>
        <v>0</v>
      </c>
      <c r="V39" s="79">
        <f t="shared" si="23"/>
        <v>0</v>
      </c>
      <c r="W39" s="79">
        <f t="shared" si="23"/>
        <v>0</v>
      </c>
      <c r="X39" s="79">
        <f t="shared" si="23"/>
        <v>0</v>
      </c>
      <c r="Y39" s="79">
        <f t="shared" si="23"/>
        <v>0</v>
      </c>
      <c r="Z39" s="79">
        <f t="shared" si="23"/>
        <v>0</v>
      </c>
      <c r="AA39" s="79">
        <f t="shared" si="23"/>
        <v>0</v>
      </c>
      <c r="AB39" s="79">
        <f t="shared" si="23"/>
        <v>0</v>
      </c>
      <c r="AC39" s="79">
        <f t="shared" si="23"/>
        <v>0</v>
      </c>
      <c r="AD39" s="79">
        <f t="shared" si="23"/>
        <v>0</v>
      </c>
      <c r="AE39" s="79">
        <f t="shared" si="23"/>
        <v>0</v>
      </c>
      <c r="AF39" s="79">
        <f t="shared" si="23"/>
        <v>0</v>
      </c>
      <c r="AG39" s="77"/>
      <c r="AH39" s="73"/>
    </row>
    <row r="40" ht="18" customHeight="1" spans="1:34">
      <c r="A40" s="78"/>
      <c r="B40" s="81" t="s">
        <v>52</v>
      </c>
      <c r="C40" s="77" t="s">
        <v>41</v>
      </c>
      <c r="D40" s="77">
        <f t="shared" ref="D40:D59" si="24">E40+H40+I40+L40+M40+N40+O40+P40+Q40+T40+U40+V40+Y40+Z40+AA40+AD40</f>
        <v>10</v>
      </c>
      <c r="E40" s="77">
        <f t="shared" ref="E40:E59" si="25">F40+G40</f>
        <v>1</v>
      </c>
      <c r="F40" s="77"/>
      <c r="G40" s="77">
        <v>1</v>
      </c>
      <c r="H40" s="77">
        <v>1</v>
      </c>
      <c r="I40" s="77"/>
      <c r="J40" s="77"/>
      <c r="K40" s="77"/>
      <c r="L40" s="77">
        <v>3</v>
      </c>
      <c r="M40" s="77">
        <v>2</v>
      </c>
      <c r="N40" s="77">
        <v>2</v>
      </c>
      <c r="O40" s="77"/>
      <c r="P40" s="77">
        <v>1</v>
      </c>
      <c r="Q40" s="77"/>
      <c r="R40" s="77"/>
      <c r="S40" s="77"/>
      <c r="T40" s="77"/>
      <c r="U40" s="77"/>
      <c r="V40" s="77"/>
      <c r="W40" s="77"/>
      <c r="X40" s="77"/>
      <c r="Y40" s="77"/>
      <c r="Z40" s="77"/>
      <c r="AA40" s="77"/>
      <c r="AB40" s="77"/>
      <c r="AC40" s="77"/>
      <c r="AD40" s="77"/>
      <c r="AE40" s="77"/>
      <c r="AF40" s="77"/>
      <c r="AG40" s="77"/>
      <c r="AH40" s="73"/>
    </row>
    <row r="41" ht="18" customHeight="1" spans="1:34">
      <c r="A41" s="78"/>
      <c r="B41" s="81" t="s">
        <v>52</v>
      </c>
      <c r="C41" s="77" t="s">
        <v>42</v>
      </c>
      <c r="D41" s="77">
        <f t="shared" si="24"/>
        <v>9</v>
      </c>
      <c r="E41" s="77">
        <f t="shared" si="25"/>
        <v>1</v>
      </c>
      <c r="F41" s="77"/>
      <c r="G41" s="77">
        <v>1</v>
      </c>
      <c r="H41" s="77"/>
      <c r="I41" s="77"/>
      <c r="J41" s="77"/>
      <c r="K41" s="77"/>
      <c r="L41" s="77"/>
      <c r="M41" s="77">
        <v>1</v>
      </c>
      <c r="N41" s="77"/>
      <c r="O41" s="77"/>
      <c r="P41" s="77"/>
      <c r="Q41" s="77"/>
      <c r="R41" s="77"/>
      <c r="S41" s="77"/>
      <c r="T41" s="77">
        <v>2</v>
      </c>
      <c r="U41" s="77">
        <v>1</v>
      </c>
      <c r="V41" s="77">
        <v>2</v>
      </c>
      <c r="W41" s="77">
        <v>1</v>
      </c>
      <c r="X41" s="77">
        <v>1</v>
      </c>
      <c r="Y41" s="77"/>
      <c r="Z41" s="77">
        <v>1</v>
      </c>
      <c r="AA41" s="77"/>
      <c r="AB41" s="77"/>
      <c r="AC41" s="77"/>
      <c r="AD41" s="77">
        <v>1</v>
      </c>
      <c r="AE41" s="77">
        <v>1</v>
      </c>
      <c r="AF41" s="77"/>
      <c r="AG41" s="77"/>
      <c r="AH41" s="73"/>
    </row>
    <row r="42" ht="18" customHeight="1" spans="1:34">
      <c r="A42" s="78"/>
      <c r="B42" s="81" t="s">
        <v>52</v>
      </c>
      <c r="C42" s="77" t="s">
        <v>43</v>
      </c>
      <c r="D42" s="77">
        <f t="shared" si="24"/>
        <v>3</v>
      </c>
      <c r="E42" s="77">
        <f t="shared" si="25"/>
        <v>0</v>
      </c>
      <c r="F42" s="77"/>
      <c r="G42" s="77"/>
      <c r="H42" s="77"/>
      <c r="I42" s="77">
        <v>2</v>
      </c>
      <c r="J42" s="77">
        <v>1</v>
      </c>
      <c r="K42" s="77">
        <v>1</v>
      </c>
      <c r="L42" s="77"/>
      <c r="M42" s="77"/>
      <c r="N42" s="77"/>
      <c r="O42" s="77"/>
      <c r="P42" s="77"/>
      <c r="Q42" s="77">
        <v>1</v>
      </c>
      <c r="R42" s="77"/>
      <c r="S42" s="77">
        <v>1</v>
      </c>
      <c r="T42" s="77"/>
      <c r="U42" s="77"/>
      <c r="V42" s="77"/>
      <c r="W42" s="77"/>
      <c r="X42" s="77"/>
      <c r="Y42" s="77"/>
      <c r="Z42" s="77"/>
      <c r="AA42" s="77"/>
      <c r="AB42" s="77"/>
      <c r="AC42" s="77"/>
      <c r="AD42" s="77"/>
      <c r="AE42" s="77"/>
      <c r="AF42" s="77"/>
      <c r="AG42" s="77"/>
      <c r="AH42" s="73"/>
    </row>
    <row r="43" ht="18" customHeight="1" spans="1:34">
      <c r="A43" s="78"/>
      <c r="B43" s="81" t="s">
        <v>52</v>
      </c>
      <c r="C43" s="77" t="s">
        <v>44</v>
      </c>
      <c r="D43" s="77">
        <f t="shared" si="24"/>
        <v>3</v>
      </c>
      <c r="E43" s="77">
        <f t="shared" si="25"/>
        <v>0</v>
      </c>
      <c r="F43" s="77"/>
      <c r="G43" s="77"/>
      <c r="H43" s="77">
        <v>1</v>
      </c>
      <c r="I43" s="77"/>
      <c r="J43" s="77"/>
      <c r="K43" s="77"/>
      <c r="L43" s="77"/>
      <c r="M43" s="77"/>
      <c r="N43" s="77"/>
      <c r="O43" s="77">
        <v>2</v>
      </c>
      <c r="P43" s="77"/>
      <c r="Q43" s="77"/>
      <c r="R43" s="77"/>
      <c r="S43" s="77"/>
      <c r="T43" s="77"/>
      <c r="U43" s="77"/>
      <c r="V43" s="77"/>
      <c r="W43" s="77"/>
      <c r="X43" s="77"/>
      <c r="Y43" s="77"/>
      <c r="Z43" s="77"/>
      <c r="AA43" s="77"/>
      <c r="AB43" s="77"/>
      <c r="AC43" s="77"/>
      <c r="AD43" s="77"/>
      <c r="AE43" s="77"/>
      <c r="AF43" s="77"/>
      <c r="AG43" s="77"/>
      <c r="AH43" s="73"/>
    </row>
    <row r="44" ht="18" customHeight="1" spans="1:34">
      <c r="A44" s="78"/>
      <c r="B44" s="81" t="s">
        <v>53</v>
      </c>
      <c r="C44" s="77" t="s">
        <v>41</v>
      </c>
      <c r="D44" s="77">
        <f t="shared" si="24"/>
        <v>14</v>
      </c>
      <c r="E44" s="77">
        <f t="shared" si="25"/>
        <v>2</v>
      </c>
      <c r="F44" s="77"/>
      <c r="G44" s="77">
        <v>2</v>
      </c>
      <c r="H44" s="77">
        <v>2</v>
      </c>
      <c r="I44" s="77"/>
      <c r="J44" s="77"/>
      <c r="K44" s="77"/>
      <c r="L44" s="77">
        <v>5</v>
      </c>
      <c r="M44" s="77">
        <v>3</v>
      </c>
      <c r="N44" s="77"/>
      <c r="O44" s="77"/>
      <c r="P44" s="77">
        <v>2</v>
      </c>
      <c r="Q44" s="77"/>
      <c r="R44" s="77"/>
      <c r="S44" s="77"/>
      <c r="T44" s="77"/>
      <c r="U44" s="77"/>
      <c r="V44" s="77"/>
      <c r="W44" s="77"/>
      <c r="X44" s="77"/>
      <c r="Y44" s="77"/>
      <c r="Z44" s="77"/>
      <c r="AA44" s="77"/>
      <c r="AB44" s="77"/>
      <c r="AC44" s="77"/>
      <c r="AD44" s="77"/>
      <c r="AE44" s="77"/>
      <c r="AF44" s="77"/>
      <c r="AG44" s="77"/>
      <c r="AH44" s="73"/>
    </row>
    <row r="45" ht="18" customHeight="1" spans="1:34">
      <c r="A45" s="78"/>
      <c r="B45" s="81" t="s">
        <v>53</v>
      </c>
      <c r="C45" s="77" t="s">
        <v>42</v>
      </c>
      <c r="D45" s="77">
        <f t="shared" si="24"/>
        <v>7</v>
      </c>
      <c r="E45" s="77">
        <f t="shared" si="25"/>
        <v>3</v>
      </c>
      <c r="F45" s="77">
        <v>1</v>
      </c>
      <c r="G45" s="77">
        <v>2</v>
      </c>
      <c r="H45" s="77"/>
      <c r="I45" s="77"/>
      <c r="J45" s="77"/>
      <c r="K45" s="77"/>
      <c r="L45" s="77"/>
      <c r="M45" s="77">
        <v>2</v>
      </c>
      <c r="N45" s="77"/>
      <c r="O45" s="77"/>
      <c r="P45" s="77"/>
      <c r="Q45" s="77"/>
      <c r="R45" s="77"/>
      <c r="S45" s="77"/>
      <c r="T45" s="77"/>
      <c r="U45" s="77"/>
      <c r="V45" s="77">
        <v>2</v>
      </c>
      <c r="W45" s="77">
        <v>1</v>
      </c>
      <c r="X45" s="77">
        <v>1</v>
      </c>
      <c r="Y45" s="77"/>
      <c r="Z45" s="77"/>
      <c r="AA45" s="77"/>
      <c r="AB45" s="77"/>
      <c r="AC45" s="77"/>
      <c r="AD45" s="77"/>
      <c r="AE45" s="77"/>
      <c r="AF45" s="77"/>
      <c r="AG45" s="77"/>
      <c r="AH45" s="73"/>
    </row>
    <row r="46" ht="18" customHeight="1" spans="1:34">
      <c r="A46" s="78"/>
      <c r="B46" s="81" t="s">
        <v>53</v>
      </c>
      <c r="C46" s="77" t="s">
        <v>43</v>
      </c>
      <c r="D46" s="77">
        <f t="shared" si="24"/>
        <v>5</v>
      </c>
      <c r="E46" s="77">
        <f t="shared" si="25"/>
        <v>0</v>
      </c>
      <c r="F46" s="77"/>
      <c r="G46" s="77"/>
      <c r="H46" s="77"/>
      <c r="I46" s="77">
        <v>5</v>
      </c>
      <c r="J46" s="77">
        <v>4</v>
      </c>
      <c r="K46" s="77">
        <v>1</v>
      </c>
      <c r="L46" s="77"/>
      <c r="M46" s="77"/>
      <c r="N46" s="77"/>
      <c r="O46" s="77"/>
      <c r="P46" s="77"/>
      <c r="Q46" s="77"/>
      <c r="R46" s="77"/>
      <c r="S46" s="77"/>
      <c r="T46" s="77"/>
      <c r="U46" s="77"/>
      <c r="V46" s="77"/>
      <c r="W46" s="77"/>
      <c r="X46" s="77"/>
      <c r="Y46" s="77"/>
      <c r="Z46" s="77"/>
      <c r="AA46" s="77"/>
      <c r="AB46" s="77"/>
      <c r="AC46" s="77"/>
      <c r="AD46" s="77"/>
      <c r="AE46" s="77"/>
      <c r="AF46" s="77"/>
      <c r="AG46" s="77"/>
      <c r="AH46" s="73"/>
    </row>
    <row r="47" ht="18" customHeight="1" spans="1:34">
      <c r="A47" s="78"/>
      <c r="B47" s="81" t="s">
        <v>53</v>
      </c>
      <c r="C47" s="77" t="s">
        <v>44</v>
      </c>
      <c r="D47" s="77">
        <f t="shared" si="24"/>
        <v>4</v>
      </c>
      <c r="E47" s="77">
        <f t="shared" si="25"/>
        <v>0</v>
      </c>
      <c r="F47" s="77"/>
      <c r="G47" s="77"/>
      <c r="H47" s="77">
        <v>4</v>
      </c>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3"/>
    </row>
    <row r="48" ht="18" customHeight="1" spans="1:34">
      <c r="A48" s="78"/>
      <c r="B48" s="81" t="s">
        <v>54</v>
      </c>
      <c r="C48" s="77" t="s">
        <v>41</v>
      </c>
      <c r="D48" s="77">
        <f t="shared" si="24"/>
        <v>10</v>
      </c>
      <c r="E48" s="77">
        <f t="shared" si="25"/>
        <v>2</v>
      </c>
      <c r="F48" s="77"/>
      <c r="G48" s="77">
        <v>2</v>
      </c>
      <c r="H48" s="77">
        <v>1</v>
      </c>
      <c r="I48" s="77"/>
      <c r="J48" s="77"/>
      <c r="K48" s="77"/>
      <c r="L48" s="77">
        <v>2</v>
      </c>
      <c r="M48" s="77">
        <v>1</v>
      </c>
      <c r="N48" s="77">
        <v>1</v>
      </c>
      <c r="O48" s="77"/>
      <c r="P48" s="77">
        <v>2</v>
      </c>
      <c r="Q48" s="77"/>
      <c r="R48" s="77"/>
      <c r="S48" s="77"/>
      <c r="T48" s="77"/>
      <c r="U48" s="77"/>
      <c r="V48" s="77"/>
      <c r="W48" s="77"/>
      <c r="X48" s="77"/>
      <c r="Y48" s="77">
        <v>1</v>
      </c>
      <c r="Z48" s="77"/>
      <c r="AA48" s="77"/>
      <c r="AB48" s="77"/>
      <c r="AC48" s="77"/>
      <c r="AD48" s="77"/>
      <c r="AE48" s="77"/>
      <c r="AF48" s="77"/>
      <c r="AG48" s="77"/>
      <c r="AH48" s="73"/>
    </row>
    <row r="49" ht="18" customHeight="1" spans="1:34">
      <c r="A49" s="78"/>
      <c r="B49" s="81" t="s">
        <v>54</v>
      </c>
      <c r="C49" s="77" t="s">
        <v>42</v>
      </c>
      <c r="D49" s="77">
        <f t="shared" si="24"/>
        <v>2</v>
      </c>
      <c r="E49" s="77">
        <f t="shared" si="25"/>
        <v>1</v>
      </c>
      <c r="F49" s="77"/>
      <c r="G49" s="77">
        <v>1</v>
      </c>
      <c r="H49" s="77"/>
      <c r="I49" s="77"/>
      <c r="J49" s="77"/>
      <c r="K49" s="77"/>
      <c r="L49" s="77"/>
      <c r="M49" s="77"/>
      <c r="N49" s="77"/>
      <c r="O49" s="77"/>
      <c r="P49" s="77"/>
      <c r="Q49" s="77"/>
      <c r="R49" s="77"/>
      <c r="S49" s="77"/>
      <c r="T49" s="77"/>
      <c r="U49" s="77"/>
      <c r="V49" s="77"/>
      <c r="W49" s="77"/>
      <c r="X49" s="77"/>
      <c r="Y49" s="77"/>
      <c r="Z49" s="77"/>
      <c r="AA49" s="77"/>
      <c r="AB49" s="77"/>
      <c r="AC49" s="77"/>
      <c r="AD49" s="77">
        <v>1</v>
      </c>
      <c r="AE49" s="77"/>
      <c r="AF49" s="77">
        <v>1</v>
      </c>
      <c r="AG49" s="77"/>
      <c r="AH49" s="73"/>
    </row>
    <row r="50" ht="18" customHeight="1" spans="1:34">
      <c r="A50" s="78"/>
      <c r="B50" s="81" t="s">
        <v>54</v>
      </c>
      <c r="C50" s="77" t="s">
        <v>43</v>
      </c>
      <c r="D50" s="77">
        <f t="shared" si="24"/>
        <v>4</v>
      </c>
      <c r="E50" s="77">
        <f t="shared" si="25"/>
        <v>0</v>
      </c>
      <c r="F50" s="77"/>
      <c r="G50" s="77"/>
      <c r="H50" s="77"/>
      <c r="I50" s="77">
        <v>3</v>
      </c>
      <c r="J50" s="77">
        <v>2</v>
      </c>
      <c r="K50" s="77">
        <v>1</v>
      </c>
      <c r="L50" s="77"/>
      <c r="M50" s="77"/>
      <c r="N50" s="77"/>
      <c r="O50" s="77"/>
      <c r="P50" s="77"/>
      <c r="Q50" s="77">
        <v>1</v>
      </c>
      <c r="R50" s="77">
        <v>1</v>
      </c>
      <c r="S50" s="77"/>
      <c r="T50" s="77"/>
      <c r="U50" s="77"/>
      <c r="V50" s="77"/>
      <c r="W50" s="77"/>
      <c r="X50" s="77"/>
      <c r="Y50" s="77"/>
      <c r="Z50" s="77"/>
      <c r="AA50" s="77"/>
      <c r="AB50" s="77"/>
      <c r="AC50" s="77"/>
      <c r="AD50" s="77"/>
      <c r="AE50" s="77"/>
      <c r="AF50" s="77"/>
      <c r="AG50" s="77"/>
      <c r="AH50" s="73"/>
    </row>
    <row r="51" ht="18" customHeight="1" spans="1:34">
      <c r="A51" s="78"/>
      <c r="B51" s="81" t="s">
        <v>54</v>
      </c>
      <c r="C51" s="77" t="s">
        <v>44</v>
      </c>
      <c r="D51" s="77">
        <f t="shared" si="24"/>
        <v>3</v>
      </c>
      <c r="E51" s="77">
        <f t="shared" si="25"/>
        <v>0</v>
      </c>
      <c r="F51" s="77"/>
      <c r="G51" s="77"/>
      <c r="H51" s="77">
        <v>2</v>
      </c>
      <c r="I51" s="77"/>
      <c r="J51" s="77"/>
      <c r="K51" s="77"/>
      <c r="L51" s="77"/>
      <c r="M51" s="77"/>
      <c r="N51" s="77"/>
      <c r="O51" s="77">
        <v>1</v>
      </c>
      <c r="P51" s="77"/>
      <c r="Q51" s="77"/>
      <c r="R51" s="77"/>
      <c r="S51" s="77"/>
      <c r="T51" s="77"/>
      <c r="U51" s="77"/>
      <c r="V51" s="77"/>
      <c r="W51" s="77"/>
      <c r="X51" s="77"/>
      <c r="Y51" s="77"/>
      <c r="Z51" s="77"/>
      <c r="AA51" s="77"/>
      <c r="AB51" s="77"/>
      <c r="AC51" s="77"/>
      <c r="AD51" s="77"/>
      <c r="AE51" s="77"/>
      <c r="AF51" s="77"/>
      <c r="AG51" s="77"/>
      <c r="AH51" s="73"/>
    </row>
    <row r="52" ht="18" customHeight="1" spans="1:34">
      <c r="A52" s="78"/>
      <c r="B52" s="81" t="s">
        <v>55</v>
      </c>
      <c r="C52" s="77" t="s">
        <v>41</v>
      </c>
      <c r="D52" s="77">
        <f t="shared" si="24"/>
        <v>16</v>
      </c>
      <c r="E52" s="77">
        <f t="shared" si="25"/>
        <v>2</v>
      </c>
      <c r="F52" s="77"/>
      <c r="G52" s="77">
        <v>2</v>
      </c>
      <c r="H52" s="77">
        <v>1</v>
      </c>
      <c r="I52" s="77"/>
      <c r="J52" s="77"/>
      <c r="K52" s="77"/>
      <c r="L52" s="77">
        <v>3</v>
      </c>
      <c r="M52" s="77">
        <v>2</v>
      </c>
      <c r="N52" s="77">
        <v>2</v>
      </c>
      <c r="O52" s="77"/>
      <c r="P52" s="77">
        <v>3</v>
      </c>
      <c r="Q52" s="77"/>
      <c r="R52" s="77"/>
      <c r="S52" s="77"/>
      <c r="T52" s="77"/>
      <c r="U52" s="77"/>
      <c r="V52" s="77"/>
      <c r="W52" s="77"/>
      <c r="X52" s="77"/>
      <c r="Y52" s="77">
        <v>1</v>
      </c>
      <c r="Z52" s="77"/>
      <c r="AA52" s="77">
        <v>2</v>
      </c>
      <c r="AB52" s="77">
        <v>1</v>
      </c>
      <c r="AC52" s="77">
        <v>1</v>
      </c>
      <c r="AD52" s="77"/>
      <c r="AE52" s="77"/>
      <c r="AF52" s="77"/>
      <c r="AG52" s="77"/>
      <c r="AH52" s="73"/>
    </row>
    <row r="53" ht="18" customHeight="1" spans="1:34">
      <c r="A53" s="78"/>
      <c r="B53" s="81" t="s">
        <v>55</v>
      </c>
      <c r="C53" s="77" t="s">
        <v>42</v>
      </c>
      <c r="D53" s="77">
        <f t="shared" si="24"/>
        <v>9</v>
      </c>
      <c r="E53" s="77">
        <f t="shared" si="25"/>
        <v>0</v>
      </c>
      <c r="F53" s="77"/>
      <c r="G53" s="77"/>
      <c r="H53" s="77"/>
      <c r="I53" s="77"/>
      <c r="J53" s="77"/>
      <c r="K53" s="77"/>
      <c r="L53" s="77"/>
      <c r="M53" s="77">
        <v>1</v>
      </c>
      <c r="N53" s="77"/>
      <c r="O53" s="77"/>
      <c r="P53" s="77"/>
      <c r="Q53" s="77"/>
      <c r="R53" s="77"/>
      <c r="S53" s="77"/>
      <c r="T53" s="77">
        <v>3</v>
      </c>
      <c r="U53" s="77">
        <v>2</v>
      </c>
      <c r="V53" s="77">
        <v>2</v>
      </c>
      <c r="W53" s="77">
        <v>1</v>
      </c>
      <c r="X53" s="77">
        <v>1</v>
      </c>
      <c r="Y53" s="77"/>
      <c r="Z53" s="77">
        <v>1</v>
      </c>
      <c r="AA53" s="77"/>
      <c r="AB53" s="77"/>
      <c r="AC53" s="77"/>
      <c r="AD53" s="77"/>
      <c r="AE53" s="77"/>
      <c r="AF53" s="77"/>
      <c r="AG53" s="77"/>
      <c r="AH53" s="73"/>
    </row>
    <row r="54" ht="18" customHeight="1" spans="1:34">
      <c r="A54" s="78"/>
      <c r="B54" s="81" t="s">
        <v>55</v>
      </c>
      <c r="C54" s="77" t="s">
        <v>43</v>
      </c>
      <c r="D54" s="77">
        <f t="shared" si="24"/>
        <v>3</v>
      </c>
      <c r="E54" s="77">
        <f t="shared" si="25"/>
        <v>0</v>
      </c>
      <c r="F54" s="77"/>
      <c r="G54" s="77"/>
      <c r="H54" s="77"/>
      <c r="I54" s="77">
        <v>2</v>
      </c>
      <c r="J54" s="77">
        <v>1</v>
      </c>
      <c r="K54" s="77">
        <v>1</v>
      </c>
      <c r="L54" s="77"/>
      <c r="M54" s="77"/>
      <c r="N54" s="77"/>
      <c r="O54" s="77"/>
      <c r="P54" s="77"/>
      <c r="Q54" s="77">
        <v>1</v>
      </c>
      <c r="R54" s="77"/>
      <c r="S54" s="77">
        <v>1</v>
      </c>
      <c r="T54" s="77"/>
      <c r="U54" s="77"/>
      <c r="V54" s="77"/>
      <c r="W54" s="77"/>
      <c r="X54" s="77"/>
      <c r="Y54" s="77"/>
      <c r="Z54" s="77"/>
      <c r="AA54" s="77"/>
      <c r="AB54" s="77"/>
      <c r="AC54" s="77"/>
      <c r="AD54" s="77"/>
      <c r="AE54" s="77"/>
      <c r="AF54" s="77"/>
      <c r="AG54" s="77"/>
      <c r="AH54" s="73"/>
    </row>
    <row r="55" ht="18" customHeight="1" spans="1:34">
      <c r="A55" s="78"/>
      <c r="B55" s="81" t="s">
        <v>55</v>
      </c>
      <c r="C55" s="77" t="s">
        <v>44</v>
      </c>
      <c r="D55" s="77">
        <f t="shared" si="24"/>
        <v>4</v>
      </c>
      <c r="E55" s="77">
        <f t="shared" si="25"/>
        <v>0</v>
      </c>
      <c r="F55" s="77"/>
      <c r="G55" s="77"/>
      <c r="H55" s="77">
        <v>2</v>
      </c>
      <c r="I55" s="77"/>
      <c r="J55" s="77"/>
      <c r="K55" s="77"/>
      <c r="L55" s="77"/>
      <c r="M55" s="77"/>
      <c r="N55" s="77"/>
      <c r="O55" s="77">
        <v>2</v>
      </c>
      <c r="P55" s="77"/>
      <c r="Q55" s="77"/>
      <c r="R55" s="77"/>
      <c r="S55" s="77"/>
      <c r="T55" s="77"/>
      <c r="U55" s="77"/>
      <c r="V55" s="77"/>
      <c r="W55" s="77"/>
      <c r="X55" s="77"/>
      <c r="Y55" s="77"/>
      <c r="Z55" s="77"/>
      <c r="AA55" s="77"/>
      <c r="AB55" s="77"/>
      <c r="AC55" s="77"/>
      <c r="AD55" s="77"/>
      <c r="AE55" s="77"/>
      <c r="AF55" s="77"/>
      <c r="AG55" s="77"/>
      <c r="AH55" s="73"/>
    </row>
    <row r="56" ht="18" customHeight="1" spans="1:34">
      <c r="A56" s="78"/>
      <c r="B56" s="81" t="s">
        <v>56</v>
      </c>
      <c r="C56" s="77" t="s">
        <v>41</v>
      </c>
      <c r="D56" s="77">
        <f t="shared" si="24"/>
        <v>6</v>
      </c>
      <c r="E56" s="77">
        <f t="shared" si="25"/>
        <v>1</v>
      </c>
      <c r="F56" s="77"/>
      <c r="G56" s="77">
        <v>1</v>
      </c>
      <c r="H56" s="77">
        <v>2</v>
      </c>
      <c r="I56" s="77"/>
      <c r="J56" s="77"/>
      <c r="K56" s="77"/>
      <c r="L56" s="77">
        <v>1</v>
      </c>
      <c r="M56" s="77">
        <v>2</v>
      </c>
      <c r="N56" s="77"/>
      <c r="O56" s="77"/>
      <c r="P56" s="77"/>
      <c r="Q56" s="77"/>
      <c r="R56" s="77"/>
      <c r="S56" s="77"/>
      <c r="T56" s="77"/>
      <c r="U56" s="77"/>
      <c r="V56" s="77"/>
      <c r="W56" s="77"/>
      <c r="X56" s="77"/>
      <c r="Y56" s="77"/>
      <c r="Z56" s="77"/>
      <c r="AA56" s="77"/>
      <c r="AB56" s="77"/>
      <c r="AC56" s="77"/>
      <c r="AD56" s="77"/>
      <c r="AE56" s="77"/>
      <c r="AF56" s="77"/>
      <c r="AG56" s="77"/>
      <c r="AH56" s="73"/>
    </row>
    <row r="57" ht="18" customHeight="1" spans="1:34">
      <c r="A57" s="78"/>
      <c r="B57" s="81" t="s">
        <v>56</v>
      </c>
      <c r="C57" s="77" t="s">
        <v>42</v>
      </c>
      <c r="D57" s="77">
        <f t="shared" si="24"/>
        <v>3</v>
      </c>
      <c r="E57" s="77">
        <f t="shared" si="25"/>
        <v>1</v>
      </c>
      <c r="F57" s="77"/>
      <c r="G57" s="77">
        <v>1</v>
      </c>
      <c r="H57" s="77"/>
      <c r="I57" s="77"/>
      <c r="J57" s="77"/>
      <c r="K57" s="77"/>
      <c r="L57" s="77"/>
      <c r="M57" s="77">
        <v>2</v>
      </c>
      <c r="N57" s="77"/>
      <c r="O57" s="77"/>
      <c r="P57" s="77"/>
      <c r="Q57" s="77"/>
      <c r="R57" s="77"/>
      <c r="S57" s="77"/>
      <c r="T57" s="77"/>
      <c r="U57" s="77"/>
      <c r="V57" s="77"/>
      <c r="W57" s="77"/>
      <c r="X57" s="77"/>
      <c r="Y57" s="77"/>
      <c r="Z57" s="77"/>
      <c r="AA57" s="77"/>
      <c r="AB57" s="77"/>
      <c r="AC57" s="77"/>
      <c r="AD57" s="77"/>
      <c r="AE57" s="77"/>
      <c r="AF57" s="77"/>
      <c r="AG57" s="77"/>
      <c r="AH57" s="73"/>
    </row>
    <row r="58" ht="18" customHeight="1" spans="1:34">
      <c r="A58" s="78"/>
      <c r="B58" s="81" t="s">
        <v>56</v>
      </c>
      <c r="C58" s="77" t="s">
        <v>43</v>
      </c>
      <c r="D58" s="77">
        <f t="shared" si="24"/>
        <v>2</v>
      </c>
      <c r="E58" s="77">
        <f t="shared" si="25"/>
        <v>0</v>
      </c>
      <c r="F58" s="77"/>
      <c r="G58" s="77"/>
      <c r="H58" s="77"/>
      <c r="I58" s="77">
        <v>1</v>
      </c>
      <c r="J58" s="77">
        <v>1</v>
      </c>
      <c r="K58" s="77"/>
      <c r="L58" s="77"/>
      <c r="M58" s="77"/>
      <c r="N58" s="77"/>
      <c r="O58" s="77"/>
      <c r="P58" s="77"/>
      <c r="Q58" s="77">
        <v>1</v>
      </c>
      <c r="R58" s="77">
        <v>1</v>
      </c>
      <c r="S58" s="77"/>
      <c r="T58" s="77"/>
      <c r="U58" s="77"/>
      <c r="V58" s="77"/>
      <c r="W58" s="77"/>
      <c r="X58" s="77"/>
      <c r="Y58" s="77"/>
      <c r="Z58" s="77"/>
      <c r="AA58" s="77"/>
      <c r="AB58" s="77"/>
      <c r="AC58" s="77"/>
      <c r="AD58" s="77"/>
      <c r="AE58" s="77"/>
      <c r="AF58" s="77"/>
      <c r="AG58" s="77"/>
      <c r="AH58" s="73"/>
    </row>
    <row r="59" ht="18" customHeight="1" spans="1:34">
      <c r="A59" s="78"/>
      <c r="B59" s="81" t="s">
        <v>56</v>
      </c>
      <c r="C59" s="77" t="s">
        <v>44</v>
      </c>
      <c r="D59" s="77">
        <f t="shared" si="24"/>
        <v>4</v>
      </c>
      <c r="E59" s="77">
        <f t="shared" si="25"/>
        <v>0</v>
      </c>
      <c r="F59" s="77"/>
      <c r="G59" s="77"/>
      <c r="H59" s="77">
        <v>3</v>
      </c>
      <c r="I59" s="77"/>
      <c r="J59" s="77"/>
      <c r="K59" s="77"/>
      <c r="L59" s="77"/>
      <c r="M59" s="77"/>
      <c r="N59" s="77"/>
      <c r="O59" s="77">
        <v>1</v>
      </c>
      <c r="P59" s="77"/>
      <c r="Q59" s="77"/>
      <c r="R59" s="77"/>
      <c r="S59" s="77"/>
      <c r="T59" s="77"/>
      <c r="U59" s="77"/>
      <c r="V59" s="77"/>
      <c r="W59" s="77"/>
      <c r="X59" s="77"/>
      <c r="Y59" s="77"/>
      <c r="Z59" s="77"/>
      <c r="AA59" s="77"/>
      <c r="AB59" s="77"/>
      <c r="AC59" s="77"/>
      <c r="AD59" s="77"/>
      <c r="AE59" s="77"/>
      <c r="AF59" s="77"/>
      <c r="AG59" s="77"/>
      <c r="AH59" s="73"/>
    </row>
    <row r="60" ht="18" customHeight="1" spans="1:34">
      <c r="A60" s="78" t="s">
        <v>57</v>
      </c>
      <c r="B60" s="79" t="s">
        <v>4</v>
      </c>
      <c r="C60" s="79"/>
      <c r="D60" s="79">
        <f t="shared" ref="D60:AF60" si="26">D61+D62+D63+D64</f>
        <v>38</v>
      </c>
      <c r="E60" s="79">
        <f t="shared" si="26"/>
        <v>6</v>
      </c>
      <c r="F60" s="79">
        <f t="shared" si="26"/>
        <v>0</v>
      </c>
      <c r="G60" s="79">
        <f t="shared" si="26"/>
        <v>6</v>
      </c>
      <c r="H60" s="79">
        <f t="shared" si="26"/>
        <v>5</v>
      </c>
      <c r="I60" s="79">
        <f t="shared" si="26"/>
        <v>5</v>
      </c>
      <c r="J60" s="79">
        <f t="shared" si="26"/>
        <v>4</v>
      </c>
      <c r="K60" s="79">
        <f t="shared" si="26"/>
        <v>1</v>
      </c>
      <c r="L60" s="79">
        <f t="shared" si="26"/>
        <v>2</v>
      </c>
      <c r="M60" s="79">
        <f t="shared" si="26"/>
        <v>6</v>
      </c>
      <c r="N60" s="79">
        <f t="shared" si="26"/>
        <v>5</v>
      </c>
      <c r="O60" s="79">
        <f t="shared" si="26"/>
        <v>2</v>
      </c>
      <c r="P60" s="79">
        <f t="shared" si="26"/>
        <v>3</v>
      </c>
      <c r="Q60" s="79">
        <f t="shared" si="26"/>
        <v>2</v>
      </c>
      <c r="R60" s="79">
        <f t="shared" si="26"/>
        <v>2</v>
      </c>
      <c r="S60" s="79">
        <f t="shared" si="26"/>
        <v>0</v>
      </c>
      <c r="T60" s="79">
        <f t="shared" si="26"/>
        <v>0</v>
      </c>
      <c r="U60" s="79">
        <f t="shared" si="26"/>
        <v>0</v>
      </c>
      <c r="V60" s="79">
        <f t="shared" si="26"/>
        <v>0</v>
      </c>
      <c r="W60" s="79">
        <f t="shared" si="26"/>
        <v>0</v>
      </c>
      <c r="X60" s="79">
        <f t="shared" si="26"/>
        <v>0</v>
      </c>
      <c r="Y60" s="79">
        <f t="shared" si="26"/>
        <v>0</v>
      </c>
      <c r="Z60" s="79">
        <f t="shared" si="26"/>
        <v>0</v>
      </c>
      <c r="AA60" s="79">
        <f t="shared" si="26"/>
        <v>1</v>
      </c>
      <c r="AB60" s="79">
        <f t="shared" si="26"/>
        <v>0</v>
      </c>
      <c r="AC60" s="79">
        <f t="shared" si="26"/>
        <v>1</v>
      </c>
      <c r="AD60" s="79">
        <f t="shared" si="26"/>
        <v>1</v>
      </c>
      <c r="AE60" s="79">
        <f t="shared" si="26"/>
        <v>0</v>
      </c>
      <c r="AF60" s="79">
        <f t="shared" si="26"/>
        <v>1</v>
      </c>
      <c r="AG60" s="77"/>
      <c r="AH60" s="73"/>
    </row>
    <row r="61" ht="18" customHeight="1" spans="1:34">
      <c r="A61" s="78"/>
      <c r="B61" s="78" t="s">
        <v>40</v>
      </c>
      <c r="C61" s="79" t="s">
        <v>41</v>
      </c>
      <c r="D61" s="79">
        <f t="shared" ref="D61:AF61" si="27">D65+D69+D73+D75+D78</f>
        <v>20</v>
      </c>
      <c r="E61" s="79">
        <f t="shared" si="27"/>
        <v>4</v>
      </c>
      <c r="F61" s="79">
        <f t="shared" si="27"/>
        <v>0</v>
      </c>
      <c r="G61" s="79">
        <f t="shared" si="27"/>
        <v>4</v>
      </c>
      <c r="H61" s="79">
        <f t="shared" si="27"/>
        <v>2</v>
      </c>
      <c r="I61" s="79">
        <f t="shared" si="27"/>
        <v>0</v>
      </c>
      <c r="J61" s="79">
        <f t="shared" si="27"/>
        <v>0</v>
      </c>
      <c r="K61" s="79">
        <f t="shared" si="27"/>
        <v>0</v>
      </c>
      <c r="L61" s="79">
        <f t="shared" si="27"/>
        <v>2</v>
      </c>
      <c r="M61" s="79">
        <f t="shared" si="27"/>
        <v>3</v>
      </c>
      <c r="N61" s="79">
        <f t="shared" si="27"/>
        <v>5</v>
      </c>
      <c r="O61" s="79">
        <f t="shared" si="27"/>
        <v>0</v>
      </c>
      <c r="P61" s="79">
        <f t="shared" si="27"/>
        <v>3</v>
      </c>
      <c r="Q61" s="79">
        <f t="shared" si="27"/>
        <v>0</v>
      </c>
      <c r="R61" s="79">
        <f t="shared" si="27"/>
        <v>0</v>
      </c>
      <c r="S61" s="79">
        <f t="shared" si="27"/>
        <v>0</v>
      </c>
      <c r="T61" s="79">
        <f t="shared" si="27"/>
        <v>0</v>
      </c>
      <c r="U61" s="79">
        <f t="shared" si="27"/>
        <v>0</v>
      </c>
      <c r="V61" s="79">
        <f t="shared" si="27"/>
        <v>0</v>
      </c>
      <c r="W61" s="79">
        <f t="shared" si="27"/>
        <v>0</v>
      </c>
      <c r="X61" s="79">
        <f t="shared" si="27"/>
        <v>0</v>
      </c>
      <c r="Y61" s="79">
        <f t="shared" si="27"/>
        <v>0</v>
      </c>
      <c r="Z61" s="79">
        <f t="shared" si="27"/>
        <v>0</v>
      </c>
      <c r="AA61" s="79">
        <f t="shared" si="27"/>
        <v>1</v>
      </c>
      <c r="AB61" s="79">
        <f t="shared" si="27"/>
        <v>0</v>
      </c>
      <c r="AC61" s="79">
        <f t="shared" si="27"/>
        <v>1</v>
      </c>
      <c r="AD61" s="79">
        <f t="shared" si="27"/>
        <v>0</v>
      </c>
      <c r="AE61" s="79">
        <f t="shared" si="27"/>
        <v>0</v>
      </c>
      <c r="AF61" s="79">
        <f t="shared" si="27"/>
        <v>0</v>
      </c>
      <c r="AG61" s="77"/>
      <c r="AH61" s="73"/>
    </row>
    <row r="62" ht="18" customHeight="1" spans="1:34">
      <c r="A62" s="78"/>
      <c r="B62" s="78"/>
      <c r="C62" s="79" t="s">
        <v>42</v>
      </c>
      <c r="D62" s="79">
        <f t="shared" ref="D62:AF62" si="28">D66+D70+D74+D76+D79</f>
        <v>6</v>
      </c>
      <c r="E62" s="79">
        <f t="shared" si="28"/>
        <v>2</v>
      </c>
      <c r="F62" s="79">
        <f t="shared" si="28"/>
        <v>0</v>
      </c>
      <c r="G62" s="79">
        <f t="shared" si="28"/>
        <v>2</v>
      </c>
      <c r="H62" s="79">
        <f t="shared" si="28"/>
        <v>0</v>
      </c>
      <c r="I62" s="79">
        <f t="shared" si="28"/>
        <v>0</v>
      </c>
      <c r="J62" s="79">
        <f t="shared" si="28"/>
        <v>0</v>
      </c>
      <c r="K62" s="79">
        <f t="shared" si="28"/>
        <v>0</v>
      </c>
      <c r="L62" s="79">
        <f t="shared" si="28"/>
        <v>0</v>
      </c>
      <c r="M62" s="79">
        <f t="shared" si="28"/>
        <v>3</v>
      </c>
      <c r="N62" s="79">
        <f t="shared" si="28"/>
        <v>0</v>
      </c>
      <c r="O62" s="79">
        <f t="shared" si="28"/>
        <v>0</v>
      </c>
      <c r="P62" s="79">
        <f t="shared" si="28"/>
        <v>0</v>
      </c>
      <c r="Q62" s="79">
        <f t="shared" si="28"/>
        <v>0</v>
      </c>
      <c r="R62" s="79">
        <f t="shared" si="28"/>
        <v>0</v>
      </c>
      <c r="S62" s="79">
        <f t="shared" si="28"/>
        <v>0</v>
      </c>
      <c r="T62" s="79">
        <f t="shared" si="28"/>
        <v>0</v>
      </c>
      <c r="U62" s="79">
        <f t="shared" si="28"/>
        <v>0</v>
      </c>
      <c r="V62" s="79">
        <f t="shared" si="28"/>
        <v>0</v>
      </c>
      <c r="W62" s="79">
        <f t="shared" si="28"/>
        <v>0</v>
      </c>
      <c r="X62" s="79">
        <f t="shared" si="28"/>
        <v>0</v>
      </c>
      <c r="Y62" s="79">
        <f t="shared" si="28"/>
        <v>0</v>
      </c>
      <c r="Z62" s="79">
        <f t="shared" si="28"/>
        <v>0</v>
      </c>
      <c r="AA62" s="79">
        <f t="shared" si="28"/>
        <v>0</v>
      </c>
      <c r="AB62" s="79">
        <f t="shared" si="28"/>
        <v>0</v>
      </c>
      <c r="AC62" s="79">
        <f t="shared" si="28"/>
        <v>0</v>
      </c>
      <c r="AD62" s="79">
        <f t="shared" si="28"/>
        <v>1</v>
      </c>
      <c r="AE62" s="79">
        <f t="shared" si="28"/>
        <v>0</v>
      </c>
      <c r="AF62" s="79">
        <f t="shared" si="28"/>
        <v>1</v>
      </c>
      <c r="AG62" s="77"/>
      <c r="AH62" s="73"/>
    </row>
    <row r="63" ht="18" customHeight="1" spans="1:34">
      <c r="A63" s="78"/>
      <c r="B63" s="78"/>
      <c r="C63" s="79" t="s">
        <v>43</v>
      </c>
      <c r="D63" s="79">
        <f t="shared" ref="D63:AF63" si="29">D67+D71+D77+D80</f>
        <v>7</v>
      </c>
      <c r="E63" s="79">
        <f t="shared" si="29"/>
        <v>0</v>
      </c>
      <c r="F63" s="79">
        <f t="shared" si="29"/>
        <v>0</v>
      </c>
      <c r="G63" s="79">
        <f t="shared" si="29"/>
        <v>0</v>
      </c>
      <c r="H63" s="79">
        <f t="shared" si="29"/>
        <v>0</v>
      </c>
      <c r="I63" s="79">
        <f t="shared" si="29"/>
        <v>5</v>
      </c>
      <c r="J63" s="79">
        <f t="shared" si="29"/>
        <v>4</v>
      </c>
      <c r="K63" s="79">
        <f t="shared" si="29"/>
        <v>1</v>
      </c>
      <c r="L63" s="79">
        <f t="shared" si="29"/>
        <v>0</v>
      </c>
      <c r="M63" s="79">
        <f t="shared" si="29"/>
        <v>0</v>
      </c>
      <c r="N63" s="79">
        <f t="shared" si="29"/>
        <v>0</v>
      </c>
      <c r="O63" s="79">
        <f t="shared" si="29"/>
        <v>0</v>
      </c>
      <c r="P63" s="79">
        <f t="shared" si="29"/>
        <v>0</v>
      </c>
      <c r="Q63" s="79">
        <f t="shared" si="29"/>
        <v>2</v>
      </c>
      <c r="R63" s="79">
        <f t="shared" si="29"/>
        <v>2</v>
      </c>
      <c r="S63" s="79">
        <f t="shared" si="29"/>
        <v>0</v>
      </c>
      <c r="T63" s="79">
        <f t="shared" si="29"/>
        <v>0</v>
      </c>
      <c r="U63" s="79">
        <f t="shared" si="29"/>
        <v>0</v>
      </c>
      <c r="V63" s="79">
        <f t="shared" si="29"/>
        <v>0</v>
      </c>
      <c r="W63" s="79">
        <f t="shared" si="29"/>
        <v>0</v>
      </c>
      <c r="X63" s="79">
        <f t="shared" si="29"/>
        <v>0</v>
      </c>
      <c r="Y63" s="79">
        <f t="shared" si="29"/>
        <v>0</v>
      </c>
      <c r="Z63" s="79">
        <f t="shared" si="29"/>
        <v>0</v>
      </c>
      <c r="AA63" s="79">
        <f t="shared" si="29"/>
        <v>0</v>
      </c>
      <c r="AB63" s="79">
        <f t="shared" si="29"/>
        <v>0</v>
      </c>
      <c r="AC63" s="79">
        <f t="shared" si="29"/>
        <v>0</v>
      </c>
      <c r="AD63" s="79">
        <f t="shared" si="29"/>
        <v>0</v>
      </c>
      <c r="AE63" s="79">
        <f t="shared" si="29"/>
        <v>0</v>
      </c>
      <c r="AF63" s="79">
        <f t="shared" si="29"/>
        <v>0</v>
      </c>
      <c r="AG63" s="77"/>
      <c r="AH63" s="73"/>
    </row>
    <row r="64" ht="18" customHeight="1" spans="1:34">
      <c r="A64" s="78"/>
      <c r="B64" s="78"/>
      <c r="C64" s="79" t="s">
        <v>44</v>
      </c>
      <c r="D64" s="79">
        <f t="shared" ref="D64:AF64" si="30">D68+D72+D81</f>
        <v>5</v>
      </c>
      <c r="E64" s="79">
        <f t="shared" si="30"/>
        <v>0</v>
      </c>
      <c r="F64" s="79">
        <f t="shared" si="30"/>
        <v>0</v>
      </c>
      <c r="G64" s="79">
        <f t="shared" si="30"/>
        <v>0</v>
      </c>
      <c r="H64" s="79">
        <f t="shared" si="30"/>
        <v>3</v>
      </c>
      <c r="I64" s="79">
        <f t="shared" si="30"/>
        <v>0</v>
      </c>
      <c r="J64" s="79">
        <f t="shared" si="30"/>
        <v>0</v>
      </c>
      <c r="K64" s="79">
        <f t="shared" si="30"/>
        <v>0</v>
      </c>
      <c r="L64" s="79">
        <f t="shared" si="30"/>
        <v>0</v>
      </c>
      <c r="M64" s="79">
        <f t="shared" si="30"/>
        <v>0</v>
      </c>
      <c r="N64" s="79">
        <f t="shared" si="30"/>
        <v>0</v>
      </c>
      <c r="O64" s="79">
        <f t="shared" si="30"/>
        <v>2</v>
      </c>
      <c r="P64" s="79">
        <f t="shared" si="30"/>
        <v>0</v>
      </c>
      <c r="Q64" s="79">
        <f t="shared" si="30"/>
        <v>0</v>
      </c>
      <c r="R64" s="79">
        <f t="shared" si="30"/>
        <v>0</v>
      </c>
      <c r="S64" s="79">
        <f t="shared" si="30"/>
        <v>0</v>
      </c>
      <c r="T64" s="79">
        <f t="shared" si="30"/>
        <v>0</v>
      </c>
      <c r="U64" s="79">
        <f t="shared" si="30"/>
        <v>0</v>
      </c>
      <c r="V64" s="79">
        <f t="shared" si="30"/>
        <v>0</v>
      </c>
      <c r="W64" s="79">
        <f t="shared" si="30"/>
        <v>0</v>
      </c>
      <c r="X64" s="79">
        <f t="shared" si="30"/>
        <v>0</v>
      </c>
      <c r="Y64" s="79">
        <f t="shared" si="30"/>
        <v>0</v>
      </c>
      <c r="Z64" s="79">
        <f t="shared" si="30"/>
        <v>0</v>
      </c>
      <c r="AA64" s="79">
        <f t="shared" si="30"/>
        <v>0</v>
      </c>
      <c r="AB64" s="79">
        <f t="shared" si="30"/>
        <v>0</v>
      </c>
      <c r="AC64" s="79">
        <f t="shared" si="30"/>
        <v>0</v>
      </c>
      <c r="AD64" s="79">
        <f t="shared" si="30"/>
        <v>0</v>
      </c>
      <c r="AE64" s="79">
        <f t="shared" si="30"/>
        <v>0</v>
      </c>
      <c r="AF64" s="79">
        <f t="shared" si="30"/>
        <v>0</v>
      </c>
      <c r="AG64" s="77"/>
      <c r="AH64" s="73"/>
    </row>
    <row r="65" ht="18" customHeight="1" spans="1:34">
      <c r="A65" s="78"/>
      <c r="B65" s="81" t="s">
        <v>58</v>
      </c>
      <c r="C65" s="77" t="s">
        <v>41</v>
      </c>
      <c r="D65" s="77">
        <f t="shared" ref="D65:D81" si="31">E65+H65+I65+L65+M65+N65+O65+P65+Q65+T65+U65+V65+Y65+Z65+AA65+AD65</f>
        <v>5</v>
      </c>
      <c r="E65" s="77">
        <f t="shared" ref="E65:E81" si="32">F65+G65</f>
        <v>1</v>
      </c>
      <c r="F65" s="77"/>
      <c r="G65" s="77">
        <v>1</v>
      </c>
      <c r="H65" s="77"/>
      <c r="I65" s="77"/>
      <c r="J65" s="77"/>
      <c r="K65" s="77"/>
      <c r="L65" s="77">
        <v>1</v>
      </c>
      <c r="M65" s="77">
        <v>1</v>
      </c>
      <c r="N65" s="77">
        <v>2</v>
      </c>
      <c r="O65" s="77"/>
      <c r="P65" s="77"/>
      <c r="Q65" s="77"/>
      <c r="R65" s="77"/>
      <c r="S65" s="77"/>
      <c r="T65" s="77"/>
      <c r="U65" s="77"/>
      <c r="V65" s="77"/>
      <c r="W65" s="77"/>
      <c r="X65" s="77"/>
      <c r="Y65" s="77"/>
      <c r="Z65" s="77"/>
      <c r="AA65" s="77"/>
      <c r="AB65" s="77"/>
      <c r="AC65" s="77"/>
      <c r="AD65" s="77"/>
      <c r="AE65" s="77"/>
      <c r="AF65" s="77"/>
      <c r="AG65" s="77"/>
      <c r="AH65" s="73"/>
    </row>
    <row r="66" ht="18" customHeight="1" spans="1:34">
      <c r="A66" s="78"/>
      <c r="B66" s="81" t="s">
        <v>58</v>
      </c>
      <c r="C66" s="77" t="s">
        <v>42</v>
      </c>
      <c r="D66" s="77">
        <f t="shared" si="31"/>
        <v>1</v>
      </c>
      <c r="E66" s="77">
        <f t="shared" si="32"/>
        <v>0</v>
      </c>
      <c r="F66" s="77"/>
      <c r="G66" s="77"/>
      <c r="H66" s="77"/>
      <c r="I66" s="77"/>
      <c r="J66" s="77"/>
      <c r="K66" s="77"/>
      <c r="L66" s="77"/>
      <c r="M66" s="77">
        <v>1</v>
      </c>
      <c r="N66" s="77"/>
      <c r="O66" s="77"/>
      <c r="P66" s="77"/>
      <c r="Q66" s="77"/>
      <c r="R66" s="77"/>
      <c r="S66" s="77"/>
      <c r="T66" s="77"/>
      <c r="U66" s="77"/>
      <c r="V66" s="77"/>
      <c r="W66" s="77"/>
      <c r="X66" s="77"/>
      <c r="Y66" s="77"/>
      <c r="Z66" s="77"/>
      <c r="AA66" s="77"/>
      <c r="AB66" s="77"/>
      <c r="AC66" s="77"/>
      <c r="AD66" s="77"/>
      <c r="AE66" s="77"/>
      <c r="AF66" s="77"/>
      <c r="AG66" s="77"/>
      <c r="AH66" s="73"/>
    </row>
    <row r="67" ht="18" customHeight="1" spans="1:34">
      <c r="A67" s="78"/>
      <c r="B67" s="81" t="s">
        <v>58</v>
      </c>
      <c r="C67" s="77" t="s">
        <v>43</v>
      </c>
      <c r="D67" s="77">
        <f t="shared" si="31"/>
        <v>2</v>
      </c>
      <c r="E67" s="77">
        <f t="shared" si="32"/>
        <v>0</v>
      </c>
      <c r="F67" s="77"/>
      <c r="G67" s="77"/>
      <c r="H67" s="77"/>
      <c r="I67" s="77">
        <v>1</v>
      </c>
      <c r="J67" s="77">
        <v>1</v>
      </c>
      <c r="K67" s="77"/>
      <c r="L67" s="77"/>
      <c r="M67" s="77"/>
      <c r="N67" s="77"/>
      <c r="O67" s="77"/>
      <c r="P67" s="77"/>
      <c r="Q67" s="77">
        <v>1</v>
      </c>
      <c r="R67" s="77">
        <v>1</v>
      </c>
      <c r="S67" s="77"/>
      <c r="T67" s="77"/>
      <c r="U67" s="77"/>
      <c r="V67" s="77"/>
      <c r="W67" s="77"/>
      <c r="X67" s="77"/>
      <c r="Y67" s="77"/>
      <c r="Z67" s="77"/>
      <c r="AA67" s="77"/>
      <c r="AB67" s="77"/>
      <c r="AC67" s="77"/>
      <c r="AD67" s="77"/>
      <c r="AE67" s="77"/>
      <c r="AF67" s="77"/>
      <c r="AG67" s="77"/>
      <c r="AH67" s="73"/>
    </row>
    <row r="68" ht="18" customHeight="1" spans="1:34">
      <c r="A68" s="78"/>
      <c r="B68" s="81" t="s">
        <v>58</v>
      </c>
      <c r="C68" s="77" t="s">
        <v>44</v>
      </c>
      <c r="D68" s="77">
        <f t="shared" si="31"/>
        <v>2</v>
      </c>
      <c r="E68" s="77">
        <f t="shared" si="32"/>
        <v>0</v>
      </c>
      <c r="F68" s="77"/>
      <c r="G68" s="77"/>
      <c r="H68" s="77">
        <v>1</v>
      </c>
      <c r="I68" s="77"/>
      <c r="J68" s="77"/>
      <c r="K68" s="77"/>
      <c r="L68" s="77"/>
      <c r="M68" s="77"/>
      <c r="N68" s="77"/>
      <c r="O68" s="77">
        <v>1</v>
      </c>
      <c r="P68" s="77"/>
      <c r="Q68" s="77"/>
      <c r="R68" s="77"/>
      <c r="S68" s="77"/>
      <c r="T68" s="77"/>
      <c r="U68" s="77"/>
      <c r="V68" s="77"/>
      <c r="W68" s="77"/>
      <c r="X68" s="77"/>
      <c r="Y68" s="77"/>
      <c r="Z68" s="77"/>
      <c r="AA68" s="77"/>
      <c r="AB68" s="77"/>
      <c r="AC68" s="77"/>
      <c r="AD68" s="77"/>
      <c r="AE68" s="77"/>
      <c r="AF68" s="77"/>
      <c r="AG68" s="77"/>
      <c r="AH68" s="73"/>
    </row>
    <row r="69" ht="18" customHeight="1" spans="1:34">
      <c r="A69" s="78"/>
      <c r="B69" s="81" t="s">
        <v>59</v>
      </c>
      <c r="C69" s="77" t="s">
        <v>41</v>
      </c>
      <c r="D69" s="77">
        <f t="shared" si="31"/>
        <v>3</v>
      </c>
      <c r="E69" s="77">
        <f t="shared" si="32"/>
        <v>1</v>
      </c>
      <c r="F69" s="77"/>
      <c r="G69" s="77">
        <v>1</v>
      </c>
      <c r="H69" s="77">
        <v>1</v>
      </c>
      <c r="I69" s="77"/>
      <c r="J69" s="77"/>
      <c r="K69" s="77"/>
      <c r="L69" s="77"/>
      <c r="M69" s="77"/>
      <c r="N69" s="77"/>
      <c r="O69" s="77"/>
      <c r="P69" s="77">
        <v>1</v>
      </c>
      <c r="Q69" s="77"/>
      <c r="R69" s="77"/>
      <c r="S69" s="77"/>
      <c r="T69" s="77"/>
      <c r="U69" s="77"/>
      <c r="V69" s="77"/>
      <c r="W69" s="77"/>
      <c r="X69" s="77"/>
      <c r="Y69" s="77"/>
      <c r="Z69" s="77"/>
      <c r="AA69" s="77"/>
      <c r="AB69" s="77"/>
      <c r="AC69" s="77"/>
      <c r="AD69" s="77"/>
      <c r="AE69" s="77"/>
      <c r="AF69" s="77"/>
      <c r="AG69" s="77"/>
      <c r="AH69" s="73"/>
    </row>
    <row r="70" ht="18" customHeight="1" spans="1:34">
      <c r="A70" s="78"/>
      <c r="B70" s="81" t="s">
        <v>59</v>
      </c>
      <c r="C70" s="77" t="s">
        <v>42</v>
      </c>
      <c r="D70" s="77">
        <f t="shared" si="31"/>
        <v>1</v>
      </c>
      <c r="E70" s="77">
        <f t="shared" si="32"/>
        <v>1</v>
      </c>
      <c r="F70" s="77"/>
      <c r="G70" s="77">
        <v>1</v>
      </c>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3"/>
    </row>
    <row r="71" ht="18" customHeight="1" spans="1:34">
      <c r="A71" s="78"/>
      <c r="B71" s="81" t="s">
        <v>59</v>
      </c>
      <c r="C71" s="77" t="s">
        <v>43</v>
      </c>
      <c r="D71" s="77">
        <f t="shared" si="31"/>
        <v>3</v>
      </c>
      <c r="E71" s="77">
        <f t="shared" si="32"/>
        <v>0</v>
      </c>
      <c r="F71" s="77"/>
      <c r="G71" s="77"/>
      <c r="H71" s="77"/>
      <c r="I71" s="77">
        <v>2</v>
      </c>
      <c r="J71" s="77">
        <v>1</v>
      </c>
      <c r="K71" s="77">
        <v>1</v>
      </c>
      <c r="L71" s="77"/>
      <c r="M71" s="77"/>
      <c r="N71" s="77"/>
      <c r="O71" s="77"/>
      <c r="P71" s="77"/>
      <c r="Q71" s="77">
        <v>1</v>
      </c>
      <c r="R71" s="77">
        <v>1</v>
      </c>
      <c r="S71" s="77"/>
      <c r="T71" s="77"/>
      <c r="U71" s="77"/>
      <c r="V71" s="77"/>
      <c r="W71" s="77"/>
      <c r="X71" s="77"/>
      <c r="Y71" s="77"/>
      <c r="Z71" s="77"/>
      <c r="AA71" s="77"/>
      <c r="AB71" s="77"/>
      <c r="AC71" s="77"/>
      <c r="AD71" s="77"/>
      <c r="AE71" s="77"/>
      <c r="AF71" s="77"/>
      <c r="AG71" s="77"/>
      <c r="AH71" s="73"/>
    </row>
    <row r="72" ht="18" customHeight="1" spans="1:34">
      <c r="A72" s="78"/>
      <c r="B72" s="81" t="s">
        <v>59</v>
      </c>
      <c r="C72" s="77" t="s">
        <v>44</v>
      </c>
      <c r="D72" s="77">
        <f t="shared" si="31"/>
        <v>2</v>
      </c>
      <c r="E72" s="77">
        <f t="shared" si="32"/>
        <v>0</v>
      </c>
      <c r="F72" s="77"/>
      <c r="G72" s="77"/>
      <c r="H72" s="77">
        <v>1</v>
      </c>
      <c r="I72" s="77"/>
      <c r="J72" s="77"/>
      <c r="K72" s="77"/>
      <c r="L72" s="77"/>
      <c r="M72" s="77"/>
      <c r="N72" s="77"/>
      <c r="O72" s="77">
        <v>1</v>
      </c>
      <c r="P72" s="77"/>
      <c r="Q72" s="77"/>
      <c r="R72" s="77"/>
      <c r="S72" s="77"/>
      <c r="T72" s="77"/>
      <c r="U72" s="77"/>
      <c r="V72" s="77"/>
      <c r="W72" s="77"/>
      <c r="X72" s="77"/>
      <c r="Y72" s="77"/>
      <c r="Z72" s="77"/>
      <c r="AA72" s="77"/>
      <c r="AB72" s="77"/>
      <c r="AC72" s="77"/>
      <c r="AD72" s="77"/>
      <c r="AE72" s="77"/>
      <c r="AF72" s="77"/>
      <c r="AG72" s="77"/>
      <c r="AH72" s="73"/>
    </row>
    <row r="73" ht="18" customHeight="1" spans="1:34">
      <c r="A73" s="78"/>
      <c r="B73" s="81" t="s">
        <v>60</v>
      </c>
      <c r="C73" s="77" t="s">
        <v>41</v>
      </c>
      <c r="D73" s="77">
        <f t="shared" si="31"/>
        <v>7</v>
      </c>
      <c r="E73" s="77">
        <f t="shared" si="32"/>
        <v>1</v>
      </c>
      <c r="F73" s="77"/>
      <c r="G73" s="77">
        <v>1</v>
      </c>
      <c r="H73" s="77"/>
      <c r="I73" s="77"/>
      <c r="J73" s="77"/>
      <c r="K73" s="77"/>
      <c r="L73" s="77"/>
      <c r="M73" s="77">
        <v>1</v>
      </c>
      <c r="N73" s="77">
        <v>2</v>
      </c>
      <c r="O73" s="77"/>
      <c r="P73" s="77">
        <v>2</v>
      </c>
      <c r="Q73" s="77"/>
      <c r="R73" s="77"/>
      <c r="S73" s="77"/>
      <c r="T73" s="77"/>
      <c r="U73" s="77"/>
      <c r="V73" s="77"/>
      <c r="W73" s="77"/>
      <c r="X73" s="77"/>
      <c r="Y73" s="77"/>
      <c r="Z73" s="77"/>
      <c r="AA73" s="77">
        <v>1</v>
      </c>
      <c r="AB73" s="77"/>
      <c r="AC73" s="77">
        <v>1</v>
      </c>
      <c r="AD73" s="77"/>
      <c r="AE73" s="77"/>
      <c r="AF73" s="77"/>
      <c r="AG73" s="77"/>
      <c r="AH73" s="73"/>
    </row>
    <row r="74" ht="18" customHeight="1" spans="1:34">
      <c r="A74" s="78"/>
      <c r="B74" s="81" t="s">
        <v>60</v>
      </c>
      <c r="C74" s="77" t="s">
        <v>42</v>
      </c>
      <c r="D74" s="77">
        <f t="shared" si="31"/>
        <v>2</v>
      </c>
      <c r="E74" s="77">
        <f t="shared" si="32"/>
        <v>1</v>
      </c>
      <c r="F74" s="77"/>
      <c r="G74" s="77">
        <v>1</v>
      </c>
      <c r="H74" s="77"/>
      <c r="I74" s="77"/>
      <c r="J74" s="77"/>
      <c r="K74" s="77"/>
      <c r="L74" s="77"/>
      <c r="M74" s="77">
        <v>1</v>
      </c>
      <c r="N74" s="77"/>
      <c r="O74" s="77"/>
      <c r="P74" s="77"/>
      <c r="Q74" s="77"/>
      <c r="R74" s="77"/>
      <c r="S74" s="77"/>
      <c r="T74" s="77"/>
      <c r="U74" s="77"/>
      <c r="V74" s="77"/>
      <c r="W74" s="77"/>
      <c r="X74" s="77"/>
      <c r="Y74" s="77"/>
      <c r="Z74" s="77"/>
      <c r="AA74" s="77"/>
      <c r="AB74" s="77"/>
      <c r="AC74" s="77"/>
      <c r="AD74" s="77"/>
      <c r="AE74" s="77"/>
      <c r="AF74" s="77"/>
      <c r="AG74" s="77"/>
      <c r="AH74" s="73"/>
    </row>
    <row r="75" ht="18" customHeight="1" spans="1:34">
      <c r="A75" s="78"/>
      <c r="B75" s="81" t="s">
        <v>61</v>
      </c>
      <c r="C75" s="77" t="s">
        <v>41</v>
      </c>
      <c r="D75" s="77">
        <f t="shared" si="31"/>
        <v>3</v>
      </c>
      <c r="E75" s="77">
        <f t="shared" si="32"/>
        <v>0</v>
      </c>
      <c r="F75" s="77"/>
      <c r="G75" s="77"/>
      <c r="H75" s="77"/>
      <c r="I75" s="77"/>
      <c r="J75" s="77"/>
      <c r="K75" s="77"/>
      <c r="L75" s="77">
        <v>1</v>
      </c>
      <c r="M75" s="77">
        <v>1</v>
      </c>
      <c r="N75" s="77">
        <v>1</v>
      </c>
      <c r="O75" s="77"/>
      <c r="P75" s="77"/>
      <c r="Q75" s="77"/>
      <c r="R75" s="77"/>
      <c r="S75" s="77"/>
      <c r="T75" s="77"/>
      <c r="U75" s="77"/>
      <c r="V75" s="77"/>
      <c r="W75" s="77"/>
      <c r="X75" s="77"/>
      <c r="Y75" s="77"/>
      <c r="Z75" s="77"/>
      <c r="AA75" s="77"/>
      <c r="AB75" s="77"/>
      <c r="AC75" s="77"/>
      <c r="AD75" s="77"/>
      <c r="AE75" s="77"/>
      <c r="AF75" s="77"/>
      <c r="AG75" s="77"/>
      <c r="AH75" s="73"/>
    </row>
    <row r="76" ht="18" customHeight="1" spans="1:34">
      <c r="A76" s="78"/>
      <c r="B76" s="81" t="s">
        <v>61</v>
      </c>
      <c r="C76" s="77" t="s">
        <v>42</v>
      </c>
      <c r="D76" s="77">
        <f t="shared" si="31"/>
        <v>1</v>
      </c>
      <c r="E76" s="77">
        <f t="shared" si="32"/>
        <v>0</v>
      </c>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v>1</v>
      </c>
      <c r="AE76" s="77"/>
      <c r="AF76" s="77">
        <v>1</v>
      </c>
      <c r="AG76" s="77"/>
      <c r="AH76" s="73"/>
    </row>
    <row r="77" ht="18" customHeight="1" spans="1:34">
      <c r="A77" s="78"/>
      <c r="B77" s="81" t="s">
        <v>61</v>
      </c>
      <c r="C77" s="77" t="s">
        <v>43</v>
      </c>
      <c r="D77" s="77">
        <f t="shared" si="31"/>
        <v>1</v>
      </c>
      <c r="E77" s="77">
        <f t="shared" si="32"/>
        <v>0</v>
      </c>
      <c r="F77" s="77"/>
      <c r="G77" s="77"/>
      <c r="H77" s="77"/>
      <c r="I77" s="77">
        <v>1</v>
      </c>
      <c r="J77" s="77">
        <v>1</v>
      </c>
      <c r="K77" s="77"/>
      <c r="L77" s="77"/>
      <c r="M77" s="77"/>
      <c r="N77" s="77"/>
      <c r="O77" s="77"/>
      <c r="P77" s="77"/>
      <c r="Q77" s="77"/>
      <c r="R77" s="77"/>
      <c r="S77" s="77"/>
      <c r="T77" s="77"/>
      <c r="U77" s="77"/>
      <c r="V77" s="77"/>
      <c r="W77" s="77"/>
      <c r="X77" s="77"/>
      <c r="Y77" s="77"/>
      <c r="Z77" s="77"/>
      <c r="AA77" s="77"/>
      <c r="AB77" s="77"/>
      <c r="AC77" s="77"/>
      <c r="AD77" s="77"/>
      <c r="AE77" s="77"/>
      <c r="AF77" s="77"/>
      <c r="AG77" s="77"/>
      <c r="AH77" s="73"/>
    </row>
    <row r="78" ht="18" customHeight="1" spans="1:34">
      <c r="A78" s="78"/>
      <c r="B78" s="81" t="s">
        <v>62</v>
      </c>
      <c r="C78" s="77" t="s">
        <v>41</v>
      </c>
      <c r="D78" s="77">
        <f t="shared" si="31"/>
        <v>2</v>
      </c>
      <c r="E78" s="77">
        <f t="shared" si="32"/>
        <v>1</v>
      </c>
      <c r="F78" s="77"/>
      <c r="G78" s="77">
        <v>1</v>
      </c>
      <c r="H78" s="77">
        <v>1</v>
      </c>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3"/>
    </row>
    <row r="79" ht="18" customHeight="1" spans="1:34">
      <c r="A79" s="78"/>
      <c r="B79" s="81" t="s">
        <v>62</v>
      </c>
      <c r="C79" s="77" t="s">
        <v>42</v>
      </c>
      <c r="D79" s="77">
        <f t="shared" si="31"/>
        <v>1</v>
      </c>
      <c r="E79" s="77">
        <f t="shared" si="32"/>
        <v>0</v>
      </c>
      <c r="F79" s="77"/>
      <c r="G79" s="77"/>
      <c r="H79" s="77"/>
      <c r="I79" s="77"/>
      <c r="J79" s="77"/>
      <c r="K79" s="77"/>
      <c r="L79" s="77"/>
      <c r="M79" s="77">
        <v>1</v>
      </c>
      <c r="N79" s="77"/>
      <c r="O79" s="77"/>
      <c r="P79" s="77"/>
      <c r="Q79" s="77"/>
      <c r="R79" s="77"/>
      <c r="S79" s="77"/>
      <c r="T79" s="77"/>
      <c r="U79" s="77"/>
      <c r="V79" s="77"/>
      <c r="W79" s="77"/>
      <c r="X79" s="77"/>
      <c r="Y79" s="77"/>
      <c r="Z79" s="77"/>
      <c r="AA79" s="77"/>
      <c r="AB79" s="77"/>
      <c r="AC79" s="77"/>
      <c r="AD79" s="77"/>
      <c r="AE79" s="77"/>
      <c r="AF79" s="77"/>
      <c r="AG79" s="77"/>
      <c r="AH79" s="73"/>
    </row>
    <row r="80" ht="18" customHeight="1" spans="1:34">
      <c r="A80" s="78"/>
      <c r="B80" s="81" t="s">
        <v>62</v>
      </c>
      <c r="C80" s="77" t="s">
        <v>43</v>
      </c>
      <c r="D80" s="77">
        <f t="shared" si="31"/>
        <v>1</v>
      </c>
      <c r="E80" s="77">
        <f t="shared" si="32"/>
        <v>0</v>
      </c>
      <c r="F80" s="77"/>
      <c r="G80" s="77"/>
      <c r="H80" s="77"/>
      <c r="I80" s="77">
        <v>1</v>
      </c>
      <c r="J80" s="77">
        <v>1</v>
      </c>
      <c r="K80" s="77"/>
      <c r="L80" s="77"/>
      <c r="M80" s="77"/>
      <c r="N80" s="77"/>
      <c r="O80" s="77"/>
      <c r="P80" s="77"/>
      <c r="Q80" s="77"/>
      <c r="R80" s="77"/>
      <c r="S80" s="77"/>
      <c r="T80" s="77"/>
      <c r="U80" s="77"/>
      <c r="V80" s="77"/>
      <c r="W80" s="77"/>
      <c r="X80" s="77"/>
      <c r="Y80" s="77"/>
      <c r="Z80" s="77"/>
      <c r="AA80" s="77"/>
      <c r="AB80" s="77"/>
      <c r="AC80" s="77"/>
      <c r="AD80" s="77"/>
      <c r="AE80" s="77"/>
      <c r="AF80" s="77"/>
      <c r="AG80" s="77"/>
      <c r="AH80" s="73"/>
    </row>
    <row r="81" ht="18" customHeight="1" spans="1:34">
      <c r="A81" s="78"/>
      <c r="B81" s="81" t="s">
        <v>62</v>
      </c>
      <c r="C81" s="77" t="s">
        <v>44</v>
      </c>
      <c r="D81" s="77">
        <f t="shared" si="31"/>
        <v>1</v>
      </c>
      <c r="E81" s="77">
        <f t="shared" si="32"/>
        <v>0</v>
      </c>
      <c r="F81" s="77"/>
      <c r="G81" s="77"/>
      <c r="H81" s="77">
        <v>1</v>
      </c>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3"/>
    </row>
  </sheetData>
  <autoFilter xmlns:etc="http://www.wps.cn/officeDocument/2017/etCustomData" ref="E5:AF81" etc:filterBottomFollowUsedRange="0">
    <extLst/>
  </autoFilter>
  <mergeCells count="32">
    <mergeCell ref="C1:AG1"/>
    <mergeCell ref="E2:AF2"/>
    <mergeCell ref="E3:G3"/>
    <mergeCell ref="I3:K3"/>
    <mergeCell ref="Q3:S3"/>
    <mergeCell ref="V3:X3"/>
    <mergeCell ref="E4:G4"/>
    <mergeCell ref="I4:K4"/>
    <mergeCell ref="Q4:S4"/>
    <mergeCell ref="V4:X4"/>
    <mergeCell ref="B6:C6"/>
    <mergeCell ref="B11:C11"/>
    <mergeCell ref="B26:C26"/>
    <mergeCell ref="B35:C35"/>
    <mergeCell ref="B60:C60"/>
    <mergeCell ref="A2:A5"/>
    <mergeCell ref="A6:A10"/>
    <mergeCell ref="A11:A25"/>
    <mergeCell ref="A26:A34"/>
    <mergeCell ref="A35:A59"/>
    <mergeCell ref="A60:A81"/>
    <mergeCell ref="B2:B5"/>
    <mergeCell ref="B7:B10"/>
    <mergeCell ref="B12:B15"/>
    <mergeCell ref="B27:B30"/>
    <mergeCell ref="B36:B39"/>
    <mergeCell ref="B61:B64"/>
    <mergeCell ref="C2:C5"/>
    <mergeCell ref="D2:D5"/>
    <mergeCell ref="AG2:AG5"/>
    <mergeCell ref="AA3:AC4"/>
    <mergeCell ref="AD3:AF4"/>
  </mergeCells>
  <printOptions horizontalCentered="1"/>
  <pageMargins left="0.47" right="0.47" top="0.47" bottom="0.47" header="0.2" footer="0.2"/>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workbookViewId="0">
      <pane ySplit="5" topLeftCell="A6" activePane="bottomLeft" state="frozen"/>
      <selection/>
      <selection pane="bottomLeft" activeCell="A4" sqref="A4:A5"/>
    </sheetView>
  </sheetViews>
  <sheetFormatPr defaultColWidth="9" defaultRowHeight="13.5"/>
  <cols>
    <col min="1" max="1" width="5.375" customWidth="1"/>
    <col min="2" max="2" width="10.375" customWidth="1"/>
    <col min="3" max="3" width="7.625" customWidth="1"/>
    <col min="4" max="5" width="5" customWidth="1"/>
    <col min="6" max="6" width="17.25" customWidth="1"/>
    <col min="7" max="7" width="14.5" customWidth="1"/>
    <col min="8" max="10" width="9" customWidth="1"/>
    <col min="11" max="11" width="7.75" customWidth="1"/>
    <col min="12" max="12" width="4.625" customWidth="1"/>
    <col min="13" max="13" width="13.75" customWidth="1"/>
    <col min="14" max="14" width="9.625" customWidth="1"/>
    <col min="15" max="15" width="9" customWidth="1"/>
    <col min="16" max="16" width="6.375" customWidth="1"/>
  </cols>
  <sheetData>
    <row r="1" ht="20.1" customHeight="1" spans="1:19">
      <c r="A1" s="32" t="s">
        <v>129</v>
      </c>
      <c r="B1" s="32"/>
    </row>
    <row r="2" ht="45" customHeight="1" spans="1:19">
      <c r="A2" s="34" t="s">
        <v>130</v>
      </c>
      <c r="B2" s="34"/>
      <c r="C2" s="34"/>
      <c r="D2" s="34"/>
      <c r="E2" s="34"/>
      <c r="F2" s="34"/>
      <c r="G2" s="34"/>
      <c r="H2" s="34"/>
      <c r="I2" s="34"/>
      <c r="J2" s="34"/>
      <c r="K2" s="34"/>
      <c r="L2" s="34"/>
      <c r="M2" s="34"/>
      <c r="N2" s="34"/>
      <c r="O2" s="34"/>
      <c r="P2" s="34"/>
    </row>
    <row r="3" ht="24.95" customHeight="1" spans="1:19">
      <c r="A3" s="35" t="s">
        <v>131</v>
      </c>
      <c r="B3" s="36"/>
      <c r="C3" s="36"/>
      <c r="D3" s="36"/>
      <c r="E3" s="36"/>
      <c r="F3" s="36"/>
      <c r="G3" s="36"/>
      <c r="H3" s="36"/>
      <c r="I3" s="36"/>
      <c r="J3" s="36"/>
      <c r="K3" s="36"/>
      <c r="L3" s="36"/>
      <c r="M3" s="36"/>
      <c r="N3" s="36"/>
      <c r="O3" s="36"/>
      <c r="P3" s="36"/>
      <c r="Q3" s="45"/>
      <c r="R3" s="45"/>
      <c r="S3" s="45"/>
    </row>
    <row r="4" ht="24.95" customHeight="1" spans="1:19">
      <c r="A4" s="37" t="s">
        <v>113</v>
      </c>
      <c r="B4" s="37" t="s">
        <v>132</v>
      </c>
      <c r="C4" s="37" t="s">
        <v>133</v>
      </c>
      <c r="D4" s="37" t="s">
        <v>134</v>
      </c>
      <c r="E4" s="37" t="s">
        <v>135</v>
      </c>
      <c r="F4" s="37" t="s">
        <v>136</v>
      </c>
      <c r="G4" s="37" t="s">
        <v>137</v>
      </c>
      <c r="H4" s="37" t="s">
        <v>138</v>
      </c>
      <c r="I4" s="23" t="s">
        <v>139</v>
      </c>
      <c r="J4" s="23"/>
      <c r="K4" s="24" t="s">
        <v>140</v>
      </c>
      <c r="L4" s="37" t="s">
        <v>141</v>
      </c>
      <c r="M4" s="37" t="s">
        <v>84</v>
      </c>
      <c r="N4" s="37" t="s">
        <v>142</v>
      </c>
      <c r="O4" s="37" t="s">
        <v>143</v>
      </c>
      <c r="P4" s="37" t="s">
        <v>6</v>
      </c>
    </row>
    <row r="5" s="31" customFormat="1" ht="24.95" customHeight="1" spans="1:19">
      <c r="A5" s="37"/>
      <c r="B5" s="37"/>
      <c r="C5" s="37"/>
      <c r="D5" s="37"/>
      <c r="E5" s="37"/>
      <c r="F5" s="37"/>
      <c r="G5" s="37"/>
      <c r="H5" s="37"/>
      <c r="I5" s="37" t="s">
        <v>1</v>
      </c>
      <c r="J5" s="37" t="s">
        <v>2</v>
      </c>
      <c r="K5" s="24"/>
      <c r="L5" s="37"/>
      <c r="M5" s="37"/>
      <c r="N5" s="37"/>
      <c r="O5" s="37"/>
      <c r="P5" s="37"/>
    </row>
    <row r="6" ht="36.95" customHeight="1" spans="1:19">
      <c r="A6" s="40"/>
      <c r="B6" s="40"/>
      <c r="C6" s="40"/>
      <c r="D6" s="40"/>
      <c r="E6" s="40"/>
      <c r="F6" s="40"/>
      <c r="G6" s="40"/>
      <c r="H6" s="40"/>
      <c r="I6" s="40"/>
      <c r="J6" s="41"/>
      <c r="K6" s="41"/>
      <c r="L6" s="40"/>
      <c r="M6" s="40"/>
      <c r="N6" s="41"/>
      <c r="O6" s="41"/>
      <c r="P6" s="42"/>
    </row>
    <row r="7" ht="36.95" customHeight="1" spans="1:19">
      <c r="A7" s="41"/>
      <c r="B7" s="41"/>
      <c r="C7" s="41"/>
      <c r="D7" s="41"/>
      <c r="E7" s="41"/>
      <c r="F7" s="41"/>
      <c r="G7" s="41"/>
      <c r="H7" s="41"/>
      <c r="I7" s="41"/>
      <c r="J7" s="43"/>
      <c r="K7" s="43"/>
      <c r="L7" s="41"/>
      <c r="M7" s="41"/>
      <c r="N7" s="43"/>
      <c r="O7" s="43"/>
      <c r="P7" s="41"/>
    </row>
    <row r="8" ht="36.95" customHeight="1" spans="1:19">
      <c r="A8" s="43"/>
      <c r="B8" s="43"/>
      <c r="C8" s="43"/>
      <c r="D8" s="43"/>
      <c r="E8" s="43"/>
      <c r="F8" s="43"/>
      <c r="G8" s="43"/>
      <c r="H8" s="43"/>
      <c r="I8" s="43"/>
      <c r="J8" s="43"/>
      <c r="K8" s="43"/>
      <c r="L8" s="43"/>
      <c r="M8" s="43"/>
      <c r="N8" s="43"/>
      <c r="O8" s="43"/>
      <c r="P8" s="43"/>
    </row>
    <row r="9" ht="36.95" customHeight="1" spans="1:19">
      <c r="A9" s="43"/>
      <c r="B9" s="43"/>
      <c r="C9" s="43"/>
      <c r="D9" s="43"/>
      <c r="E9" s="43"/>
      <c r="F9" s="43"/>
      <c r="G9" s="43"/>
      <c r="H9" s="43"/>
      <c r="I9" s="43"/>
      <c r="J9" s="43"/>
      <c r="K9" s="43"/>
      <c r="L9" s="43"/>
      <c r="M9" s="43"/>
      <c r="N9" s="43"/>
      <c r="O9" s="43"/>
      <c r="P9" s="43"/>
    </row>
    <row r="10" ht="36.95" customHeight="1" spans="1:19">
      <c r="A10" s="43"/>
      <c r="B10" s="43"/>
      <c r="C10" s="43"/>
      <c r="D10" s="43"/>
      <c r="E10" s="43"/>
      <c r="F10" s="43"/>
      <c r="G10" s="43"/>
      <c r="H10" s="43"/>
      <c r="I10" s="43"/>
      <c r="J10" s="43"/>
      <c r="K10" s="43"/>
      <c r="L10" s="43"/>
      <c r="M10" s="43"/>
      <c r="N10" s="43"/>
      <c r="O10" s="43"/>
      <c r="P10" s="43"/>
    </row>
    <row r="11" ht="36.95" customHeight="1" spans="1:19">
      <c r="A11" s="43"/>
      <c r="B11" s="43"/>
      <c r="C11" s="43"/>
      <c r="D11" s="43"/>
      <c r="E11" s="43"/>
      <c r="F11" s="43"/>
      <c r="G11" s="43"/>
      <c r="H11" s="43"/>
      <c r="I11" s="43"/>
      <c r="J11" s="43"/>
      <c r="K11" s="43"/>
      <c r="L11" s="43"/>
      <c r="M11" s="43"/>
      <c r="N11" s="43"/>
      <c r="O11" s="43"/>
      <c r="P11" s="43"/>
    </row>
    <row r="12" ht="36.95" customHeight="1" spans="1:19">
      <c r="A12" s="43"/>
      <c r="B12" s="43"/>
      <c r="C12" s="43"/>
      <c r="D12" s="43"/>
      <c r="E12" s="43"/>
      <c r="F12" s="43"/>
      <c r="G12" s="43"/>
      <c r="H12" s="43"/>
      <c r="I12" s="43"/>
      <c r="J12" s="43"/>
      <c r="K12" s="43"/>
      <c r="L12" s="43"/>
      <c r="M12" s="43"/>
      <c r="N12" s="43"/>
      <c r="O12" s="43"/>
      <c r="P12" s="43"/>
    </row>
    <row r="13" ht="51.95" customHeight="1" spans="1:19">
      <c r="A13" s="44" t="s">
        <v>144</v>
      </c>
      <c r="B13" s="44"/>
      <c r="C13" s="44"/>
      <c r="D13" s="44"/>
      <c r="E13" s="44"/>
      <c r="F13" s="44"/>
      <c r="G13" s="44"/>
      <c r="H13" s="44"/>
      <c r="I13" s="44"/>
      <c r="J13" s="44"/>
      <c r="K13" s="44"/>
      <c r="L13" s="44"/>
      <c r="M13" s="44"/>
      <c r="N13" s="44"/>
      <c r="O13" s="44"/>
      <c r="P13" s="44"/>
    </row>
  </sheetData>
  <mergeCells count="18">
    <mergeCell ref="A1:B1"/>
    <mergeCell ref="A2:P2"/>
    <mergeCell ref="I4:J4"/>
    <mergeCell ref="A13:P13"/>
    <mergeCell ref="A4:A5"/>
    <mergeCell ref="B4:B5"/>
    <mergeCell ref="C4:C5"/>
    <mergeCell ref="D4:D5"/>
    <mergeCell ref="E4:E5"/>
    <mergeCell ref="F4:F5"/>
    <mergeCell ref="G4:G5"/>
    <mergeCell ref="H4:H5"/>
    <mergeCell ref="K4:K5"/>
    <mergeCell ref="L4:L5"/>
    <mergeCell ref="M4:M5"/>
    <mergeCell ref="N4:N5"/>
    <mergeCell ref="O4:O5"/>
    <mergeCell ref="P4:P5"/>
  </mergeCells>
  <printOptions horizontalCentered="1"/>
  <pageMargins left="0.53125" right="0.448611111111111" top="0.944444444444444" bottom="0.944444444444444" header="0.314583333333333" footer="0.511805555555556"/>
  <pageSetup paperSize="9" scale="95" firstPageNumber="104" orientation="landscape" useFirstPageNumber="1"/>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workbookViewId="0">
      <pane ySplit="5" topLeftCell="A6" activePane="bottomLeft" state="frozen"/>
      <selection/>
      <selection pane="bottomLeft" activeCell="H12" sqref="H12"/>
    </sheetView>
  </sheetViews>
  <sheetFormatPr defaultColWidth="9" defaultRowHeight="13.5"/>
  <cols>
    <col min="1" max="1" width="4.625" customWidth="1"/>
    <col min="2" max="2" width="10.375" customWidth="1"/>
    <col min="3" max="3" width="7.625" customWidth="1"/>
    <col min="4" max="5" width="5.75" customWidth="1"/>
    <col min="6" max="6" width="16.25" customWidth="1"/>
    <col min="7" max="7" width="12.875" customWidth="1"/>
    <col min="8" max="10" width="7.125" customWidth="1"/>
    <col min="11" max="11" width="5.75" customWidth="1"/>
    <col min="12" max="14" width="5.875" customWidth="1"/>
    <col min="15" max="15" width="8.125" customWidth="1"/>
    <col min="16" max="16" width="13.25" customWidth="1"/>
    <col min="17" max="17" width="7.125" customWidth="1"/>
    <col min="18" max="18" width="5" customWidth="1"/>
    <col min="19" max="19" width="7" customWidth="1"/>
  </cols>
  <sheetData>
    <row r="1" ht="20.1" customHeight="1" spans="1:19">
      <c r="A1" s="32" t="s">
        <v>145</v>
      </c>
      <c r="B1" s="33"/>
    </row>
    <row r="2" ht="42.95" customHeight="1" spans="1:19">
      <c r="A2" s="34" t="s">
        <v>146</v>
      </c>
      <c r="B2" s="34"/>
      <c r="C2" s="34"/>
      <c r="D2" s="34"/>
      <c r="E2" s="34"/>
      <c r="F2" s="34"/>
      <c r="G2" s="34"/>
      <c r="H2" s="34"/>
      <c r="I2" s="34"/>
      <c r="J2" s="34"/>
      <c r="K2" s="34"/>
      <c r="L2" s="34"/>
      <c r="M2" s="34"/>
      <c r="N2" s="34"/>
      <c r="O2" s="34"/>
      <c r="P2" s="34"/>
      <c r="Q2" s="34"/>
      <c r="R2" s="34"/>
      <c r="S2" s="34"/>
    </row>
    <row r="3" ht="24.95" customHeight="1" spans="1:19">
      <c r="A3" s="35" t="s">
        <v>131</v>
      </c>
      <c r="B3" s="36"/>
      <c r="C3" s="36"/>
      <c r="D3" s="36"/>
      <c r="E3" s="36"/>
      <c r="F3" s="36"/>
      <c r="G3" s="36"/>
      <c r="H3" s="36"/>
      <c r="I3" s="36"/>
      <c r="J3" s="36"/>
      <c r="K3" s="36"/>
      <c r="L3" s="36"/>
      <c r="M3" s="36"/>
      <c r="N3" s="36"/>
      <c r="O3" s="36"/>
      <c r="P3" s="36"/>
      <c r="Q3" s="36"/>
      <c r="R3" s="36"/>
      <c r="S3" s="36"/>
    </row>
    <row r="4" ht="24.95" customHeight="1" spans="1:19">
      <c r="A4" s="37" t="s">
        <v>113</v>
      </c>
      <c r="B4" s="37" t="s">
        <v>132</v>
      </c>
      <c r="C4" s="37" t="s">
        <v>133</v>
      </c>
      <c r="D4" s="37" t="s">
        <v>134</v>
      </c>
      <c r="E4" s="37" t="s">
        <v>135</v>
      </c>
      <c r="F4" s="37" t="s">
        <v>136</v>
      </c>
      <c r="G4" s="37" t="s">
        <v>137</v>
      </c>
      <c r="H4" s="37" t="s">
        <v>138</v>
      </c>
      <c r="I4" s="23" t="s">
        <v>139</v>
      </c>
      <c r="J4" s="23"/>
      <c r="K4" s="37" t="s">
        <v>147</v>
      </c>
      <c r="L4" s="37" t="s">
        <v>148</v>
      </c>
      <c r="M4" s="37" t="s">
        <v>149</v>
      </c>
      <c r="N4" s="38" t="s">
        <v>140</v>
      </c>
      <c r="O4" s="38" t="s">
        <v>141</v>
      </c>
      <c r="P4" s="37" t="s">
        <v>84</v>
      </c>
      <c r="Q4" s="37" t="s">
        <v>142</v>
      </c>
      <c r="R4" s="37" t="s">
        <v>150</v>
      </c>
      <c r="S4" s="37" t="s">
        <v>6</v>
      </c>
    </row>
    <row r="5" s="31" customFormat="1" ht="24.95" customHeight="1" spans="1:19">
      <c r="A5" s="37"/>
      <c r="B5" s="37"/>
      <c r="C5" s="37"/>
      <c r="D5" s="37"/>
      <c r="E5" s="37"/>
      <c r="F5" s="37"/>
      <c r="G5" s="37"/>
      <c r="H5" s="37"/>
      <c r="I5" s="37" t="s">
        <v>1</v>
      </c>
      <c r="J5" s="37" t="s">
        <v>2</v>
      </c>
      <c r="K5" s="37"/>
      <c r="L5" s="37"/>
      <c r="M5" s="37"/>
      <c r="N5" s="39"/>
      <c r="O5" s="39"/>
      <c r="P5" s="37"/>
      <c r="Q5" s="37"/>
      <c r="R5" s="37"/>
      <c r="S5" s="37"/>
    </row>
    <row r="6" ht="30" customHeight="1" spans="1:19">
      <c r="A6" s="40"/>
      <c r="B6" s="40"/>
      <c r="C6" s="40"/>
      <c r="D6" s="40"/>
      <c r="E6" s="40"/>
      <c r="F6" s="40"/>
      <c r="G6" s="40"/>
      <c r="H6" s="40"/>
      <c r="I6" s="40"/>
      <c r="J6" s="41"/>
      <c r="K6" s="41"/>
      <c r="L6" s="40"/>
      <c r="M6" s="40"/>
      <c r="N6" s="40"/>
      <c r="O6" s="40"/>
      <c r="P6" s="40"/>
      <c r="Q6" s="41"/>
      <c r="R6" s="41"/>
      <c r="S6" s="42"/>
    </row>
    <row r="7" ht="30" customHeight="1" spans="1:19">
      <c r="A7" s="41"/>
      <c r="B7" s="41"/>
      <c r="C7" s="41"/>
      <c r="D7" s="41"/>
      <c r="E7" s="41"/>
      <c r="F7" s="41"/>
      <c r="G7" s="41"/>
      <c r="H7" s="41"/>
      <c r="I7" s="41"/>
      <c r="J7" s="43"/>
      <c r="K7" s="43"/>
      <c r="L7" s="41"/>
      <c r="M7" s="41"/>
      <c r="N7" s="41"/>
      <c r="O7" s="41"/>
      <c r="P7" s="41"/>
      <c r="Q7" s="43"/>
      <c r="R7" s="43"/>
      <c r="S7" s="41"/>
    </row>
    <row r="8" ht="30" customHeight="1" spans="1:19">
      <c r="A8" s="43"/>
      <c r="B8" s="43"/>
      <c r="C8" s="43"/>
      <c r="D8" s="43"/>
      <c r="E8" s="43"/>
      <c r="F8" s="43"/>
      <c r="G8" s="43"/>
      <c r="H8" s="43"/>
      <c r="I8" s="43"/>
      <c r="J8" s="43"/>
      <c r="K8" s="43"/>
      <c r="L8" s="43"/>
      <c r="M8" s="43"/>
      <c r="N8" s="43"/>
      <c r="O8" s="43"/>
      <c r="P8" s="43"/>
      <c r="Q8" s="43"/>
      <c r="R8" s="43"/>
      <c r="S8" s="43"/>
    </row>
    <row r="9" ht="30" customHeight="1" spans="1:19">
      <c r="A9" s="43"/>
      <c r="B9" s="43"/>
      <c r="C9" s="43"/>
      <c r="D9" s="43"/>
      <c r="E9" s="43"/>
      <c r="F9" s="43"/>
      <c r="G9" s="43"/>
      <c r="H9" s="43"/>
      <c r="I9" s="43"/>
      <c r="J9" s="43"/>
      <c r="K9" s="43"/>
      <c r="L9" s="43"/>
      <c r="M9" s="43"/>
      <c r="N9" s="43"/>
      <c r="O9" s="43"/>
      <c r="P9" s="43"/>
      <c r="Q9" s="43"/>
      <c r="R9" s="43"/>
      <c r="S9" s="43"/>
    </row>
    <row r="10" ht="30" customHeight="1" spans="1:19">
      <c r="A10" s="43"/>
      <c r="B10" s="43"/>
      <c r="C10" s="43"/>
      <c r="D10" s="43"/>
      <c r="E10" s="43"/>
      <c r="F10" s="43"/>
      <c r="G10" s="43"/>
      <c r="H10" s="43"/>
      <c r="I10" s="43"/>
      <c r="J10" s="43"/>
      <c r="K10" s="43"/>
      <c r="L10" s="43"/>
      <c r="M10" s="43"/>
      <c r="N10" s="43"/>
      <c r="O10" s="43"/>
      <c r="P10" s="43"/>
      <c r="Q10" s="43"/>
      <c r="R10" s="43"/>
      <c r="S10" s="43"/>
    </row>
    <row r="11" ht="30" customHeight="1" spans="1:19">
      <c r="A11" s="43"/>
      <c r="B11" s="43"/>
      <c r="C11" s="43"/>
      <c r="D11" s="43"/>
      <c r="E11" s="43"/>
      <c r="F11" s="43"/>
      <c r="G11" s="43"/>
      <c r="H11" s="43"/>
      <c r="I11" s="43"/>
      <c r="J11" s="43"/>
      <c r="K11" s="43"/>
      <c r="L11" s="43"/>
      <c r="M11" s="43"/>
      <c r="N11" s="43"/>
      <c r="O11" s="43"/>
      <c r="P11" s="43"/>
      <c r="Q11" s="43"/>
      <c r="R11" s="43"/>
      <c r="S11" s="43"/>
    </row>
    <row r="12" ht="30" customHeight="1" spans="1:19">
      <c r="A12" s="43"/>
      <c r="B12" s="43"/>
      <c r="C12" s="43"/>
      <c r="D12" s="43"/>
      <c r="E12" s="43"/>
      <c r="F12" s="43"/>
      <c r="G12" s="43"/>
      <c r="H12" s="43"/>
      <c r="I12" s="43"/>
      <c r="J12" s="43"/>
      <c r="K12" s="43"/>
      <c r="L12" s="43"/>
      <c r="M12" s="43"/>
      <c r="N12" s="43"/>
      <c r="O12" s="43"/>
      <c r="P12" s="43"/>
      <c r="Q12" s="43"/>
      <c r="R12" s="43"/>
      <c r="S12" s="43"/>
    </row>
    <row r="13" ht="69" customHeight="1" spans="1:19">
      <c r="A13" s="44" t="s">
        <v>151</v>
      </c>
      <c r="B13" s="44"/>
      <c r="C13" s="44"/>
      <c r="D13" s="44"/>
      <c r="E13" s="44"/>
      <c r="F13" s="44"/>
      <c r="G13" s="44"/>
      <c r="H13" s="44"/>
      <c r="I13" s="44"/>
      <c r="J13" s="44"/>
      <c r="K13" s="44"/>
      <c r="L13" s="44"/>
      <c r="M13" s="44"/>
      <c r="N13" s="44"/>
      <c r="O13" s="44"/>
      <c r="P13" s="44"/>
      <c r="Q13" s="44"/>
      <c r="R13" s="44"/>
      <c r="S13" s="44"/>
    </row>
  </sheetData>
  <mergeCells count="21">
    <mergeCell ref="A1:B1"/>
    <mergeCell ref="A2:S2"/>
    <mergeCell ref="I4:J4"/>
    <mergeCell ref="A13:S13"/>
    <mergeCell ref="A4:A5"/>
    <mergeCell ref="B4:B5"/>
    <mergeCell ref="C4:C5"/>
    <mergeCell ref="D4:D5"/>
    <mergeCell ref="E4:E5"/>
    <mergeCell ref="F4:F5"/>
    <mergeCell ref="G4:G5"/>
    <mergeCell ref="H4:H5"/>
    <mergeCell ref="K4:K5"/>
    <mergeCell ref="L4:L5"/>
    <mergeCell ref="M4:M5"/>
    <mergeCell ref="N4:N5"/>
    <mergeCell ref="O4:O5"/>
    <mergeCell ref="P4:P5"/>
    <mergeCell ref="Q4:Q5"/>
    <mergeCell ref="R4:R5"/>
    <mergeCell ref="S4:S5"/>
  </mergeCells>
  <printOptions horizontalCentered="1"/>
  <pageMargins left="0.38125" right="0.338194444444444" top="0.944444444444444" bottom="0.944444444444444" header="0.314583333333333" footer="0.511805555555556"/>
  <pageSetup paperSize="9" scale="95" firstPageNumber="105" orientation="landscape" useFirstPageNumber="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3" sqref="L3"/>
    </sheetView>
  </sheetViews>
  <sheetFormatPr defaultColWidth="9" defaultRowHeight="13.5"/>
  <cols>
    <col min="1" max="1" width="5.125" customWidth="1"/>
    <col min="2" max="2" width="5.875" customWidth="1"/>
    <col min="3" max="3" width="5" customWidth="1"/>
    <col min="4" max="4" width="13.5" customWidth="1"/>
    <col min="6" max="6" width="11.125" customWidth="1"/>
    <col min="7" max="7" width="7.5" customWidth="1"/>
    <col min="9" max="9" width="12" customWidth="1"/>
    <col min="12" max="14" width="6.875" customWidth="1"/>
    <col min="16" max="16" width="6.75" customWidth="1"/>
  </cols>
  <sheetData>
    <row r="1" ht="20.1" customHeight="1" spans="1:16">
      <c r="A1" s="19" t="s">
        <v>152</v>
      </c>
      <c r="B1" s="19"/>
    </row>
    <row r="2" ht="36.95" customHeight="1" spans="1:16">
      <c r="A2" s="20" t="s">
        <v>153</v>
      </c>
      <c r="B2" s="20"/>
      <c r="C2" s="20"/>
      <c r="D2" s="20"/>
      <c r="E2" s="20"/>
      <c r="F2" s="20"/>
      <c r="G2" s="20"/>
      <c r="H2" s="20"/>
      <c r="I2" s="20"/>
      <c r="J2" s="20"/>
      <c r="K2" s="20"/>
      <c r="L2" s="20"/>
      <c r="M2" s="20"/>
      <c r="N2" s="20"/>
      <c r="O2" s="20"/>
      <c r="P2" s="20"/>
    </row>
    <row r="3" ht="24.95" customHeight="1" spans="1:16">
      <c r="A3" s="21" t="s">
        <v>154</v>
      </c>
    </row>
    <row r="4" ht="24.95" customHeight="1" spans="1:16">
      <c r="A4" s="22" t="s">
        <v>113</v>
      </c>
      <c r="B4" s="22" t="s">
        <v>155</v>
      </c>
      <c r="C4" s="22" t="s">
        <v>134</v>
      </c>
      <c r="D4" s="22" t="s">
        <v>136</v>
      </c>
      <c r="E4" s="22" t="s">
        <v>141</v>
      </c>
      <c r="F4" s="22" t="s">
        <v>137</v>
      </c>
      <c r="G4" s="22" t="s">
        <v>156</v>
      </c>
      <c r="H4" s="22" t="s">
        <v>157</v>
      </c>
      <c r="I4" s="23" t="s">
        <v>158</v>
      </c>
      <c r="J4" s="23"/>
      <c r="K4" s="23"/>
      <c r="L4" s="23"/>
      <c r="M4" s="23"/>
      <c r="N4" s="23"/>
      <c r="O4" s="23"/>
      <c r="P4" s="24" t="s">
        <v>6</v>
      </c>
    </row>
    <row r="5" ht="24.95" customHeight="1" spans="1:16">
      <c r="A5" s="25"/>
      <c r="B5" s="25"/>
      <c r="C5" s="25"/>
      <c r="D5" s="25"/>
      <c r="E5" s="25"/>
      <c r="F5" s="25"/>
      <c r="G5" s="25"/>
      <c r="H5" s="25"/>
      <c r="I5" s="24" t="s">
        <v>159</v>
      </c>
      <c r="J5" s="24" t="s">
        <v>160</v>
      </c>
      <c r="K5" s="24" t="s">
        <v>161</v>
      </c>
      <c r="L5" s="24" t="s">
        <v>162</v>
      </c>
      <c r="M5" s="24"/>
      <c r="N5" s="24"/>
      <c r="O5" s="24" t="s">
        <v>163</v>
      </c>
      <c r="P5" s="24"/>
    </row>
    <row r="6" ht="45.75" customHeight="1" spans="1:16">
      <c r="A6" s="26"/>
      <c r="B6" s="26"/>
      <c r="C6" s="26"/>
      <c r="D6" s="26"/>
      <c r="E6" s="26"/>
      <c r="F6" s="26"/>
      <c r="G6" s="26"/>
      <c r="H6" s="26"/>
      <c r="I6" s="24"/>
      <c r="J6" s="24"/>
      <c r="K6" s="24"/>
      <c r="L6" s="24" t="s">
        <v>4</v>
      </c>
      <c r="M6" s="24" t="s">
        <v>164</v>
      </c>
      <c r="N6" s="24" t="s">
        <v>165</v>
      </c>
      <c r="O6" s="24"/>
      <c r="P6" s="24"/>
    </row>
    <row r="7" ht="33.95" customHeight="1" spans="1:16">
      <c r="A7" s="27"/>
      <c r="B7" s="27"/>
      <c r="C7" s="27"/>
      <c r="D7" s="27"/>
      <c r="E7" s="27"/>
      <c r="F7" s="27"/>
      <c r="G7" s="27"/>
      <c r="H7" s="27"/>
      <c r="I7" s="27"/>
      <c r="J7" s="27"/>
      <c r="K7" s="27"/>
      <c r="L7" s="27"/>
      <c r="M7" s="27"/>
      <c r="N7" s="27"/>
      <c r="O7" s="27"/>
      <c r="P7" s="27"/>
    </row>
    <row r="8" ht="33.95" customHeight="1" spans="1:16">
      <c r="A8" s="28"/>
      <c r="B8" s="28"/>
      <c r="C8" s="28"/>
      <c r="D8" s="28"/>
      <c r="E8" s="28"/>
      <c r="F8" s="28"/>
      <c r="G8" s="28"/>
      <c r="H8" s="28"/>
      <c r="I8" s="28"/>
      <c r="J8" s="28"/>
      <c r="K8" s="28"/>
      <c r="L8" s="28"/>
      <c r="M8" s="28"/>
      <c r="N8" s="28"/>
      <c r="O8" s="28"/>
      <c r="P8" s="28"/>
    </row>
    <row r="9" ht="33.95" customHeight="1" spans="1:16">
      <c r="A9" s="27"/>
      <c r="B9" s="27"/>
      <c r="C9" s="27"/>
      <c r="D9" s="27"/>
      <c r="E9" s="27"/>
      <c r="F9" s="27"/>
      <c r="G9" s="27"/>
      <c r="H9" s="27"/>
      <c r="I9" s="27"/>
      <c r="J9" s="27"/>
      <c r="K9" s="27"/>
      <c r="L9" s="27"/>
      <c r="M9" s="27"/>
      <c r="N9" s="27"/>
      <c r="O9" s="27"/>
      <c r="P9" s="27"/>
    </row>
    <row r="10" ht="33.95" customHeight="1" spans="1:16">
      <c r="A10" s="27"/>
      <c r="B10" s="27"/>
      <c r="C10" s="27"/>
      <c r="D10" s="27"/>
      <c r="E10" s="27"/>
      <c r="F10" s="27"/>
      <c r="G10" s="27"/>
      <c r="H10" s="27"/>
      <c r="I10" s="27"/>
      <c r="J10" s="27"/>
      <c r="K10" s="27"/>
      <c r="L10" s="27"/>
      <c r="M10" s="27"/>
      <c r="N10" s="27"/>
      <c r="O10" s="27"/>
      <c r="P10" s="27"/>
    </row>
    <row r="11" ht="33.95" customHeight="1" spans="1:16">
      <c r="A11" s="27"/>
      <c r="B11" s="27"/>
      <c r="C11" s="27"/>
      <c r="D11" s="27"/>
      <c r="E11" s="27"/>
      <c r="F11" s="27"/>
      <c r="G11" s="27"/>
      <c r="H11" s="27"/>
      <c r="I11" s="27"/>
      <c r="J11" s="27"/>
      <c r="K11" s="27"/>
      <c r="L11" s="27"/>
      <c r="M11" s="27"/>
      <c r="N11" s="27"/>
      <c r="O11" s="27"/>
      <c r="P11" s="27"/>
    </row>
    <row r="12" ht="33" customHeight="1" spans="1:16">
      <c r="A12" s="29" t="s">
        <v>166</v>
      </c>
      <c r="B12" s="30"/>
      <c r="C12" s="30"/>
      <c r="D12" s="30"/>
      <c r="E12" s="30"/>
      <c r="F12" s="30"/>
      <c r="G12" s="30"/>
      <c r="H12" s="30"/>
      <c r="I12" s="30"/>
      <c r="J12" s="30"/>
      <c r="K12" s="30"/>
      <c r="L12" s="30"/>
      <c r="M12" s="30"/>
      <c r="N12" s="30"/>
      <c r="O12" s="30"/>
      <c r="P12" s="30"/>
    </row>
  </sheetData>
  <mergeCells count="18">
    <mergeCell ref="A1:B1"/>
    <mergeCell ref="A2:P2"/>
    <mergeCell ref="I4:O4"/>
    <mergeCell ref="L5:N5"/>
    <mergeCell ref="A12:P12"/>
    <mergeCell ref="A4:A6"/>
    <mergeCell ref="B4:B6"/>
    <mergeCell ref="C4:C6"/>
    <mergeCell ref="D4:D6"/>
    <mergeCell ref="E4:E6"/>
    <mergeCell ref="F4:F6"/>
    <mergeCell ref="G4:G6"/>
    <mergeCell ref="H4:H6"/>
    <mergeCell ref="I5:I6"/>
    <mergeCell ref="J5:J6"/>
    <mergeCell ref="K5:K6"/>
    <mergeCell ref="O5:O6"/>
    <mergeCell ref="P4:P6"/>
  </mergeCells>
  <printOptions horizontalCentered="1"/>
  <pageMargins left="0.700694444444445" right="0.700694444444445" top="0.948611111111111" bottom="0.948611111111111" header="0.298611111111111" footer="0.495833333333333"/>
  <pageSetup paperSize="9" firstPageNumber="107" orientation="landscape" useFirstPageNumber="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3" topLeftCell="A4" activePane="bottomLeft" state="frozen"/>
      <selection/>
      <selection pane="bottomLeft" activeCell="A4" sqref="A4"/>
    </sheetView>
  </sheetViews>
  <sheetFormatPr defaultColWidth="9" defaultRowHeight="13.5"/>
  <cols>
    <col min="1" max="1" width="4.625" style="3" customWidth="1"/>
    <col min="2" max="2" width="7" style="3" customWidth="1"/>
    <col min="3" max="3" width="20.75" style="3" customWidth="1"/>
    <col min="4" max="4" width="19" style="3" customWidth="1"/>
    <col min="5" max="5" width="13" style="3" customWidth="1"/>
    <col min="6" max="6" width="11.75" style="3" customWidth="1"/>
    <col min="7" max="7" width="20.5" style="3" customWidth="1"/>
    <col min="8" max="8" width="25.25" style="4" customWidth="1"/>
    <col min="9" max="9" width="7.75" style="3" customWidth="1"/>
    <col min="10" max="10" width="7.625" style="3" customWidth="1"/>
    <col min="11" max="16384" width="9" style="3"/>
  </cols>
  <sheetData>
    <row r="1" ht="20.1" customHeight="1" spans="1:10">
      <c r="A1" s="5" t="s">
        <v>167</v>
      </c>
      <c r="B1" s="6"/>
      <c r="C1" s="7"/>
      <c r="D1" s="7"/>
      <c r="E1" s="7"/>
      <c r="F1" s="7"/>
      <c r="G1" s="7"/>
      <c r="H1" s="8"/>
      <c r="I1" s="7"/>
      <c r="J1" s="7"/>
    </row>
    <row r="2" ht="32.25" customHeight="1" spans="1:10">
      <c r="A2" s="9" t="s">
        <v>168</v>
      </c>
      <c r="B2" s="9"/>
      <c r="C2" s="9"/>
      <c r="D2" s="9"/>
      <c r="E2" s="9"/>
      <c r="F2" s="9"/>
      <c r="G2" s="9"/>
      <c r="H2" s="10"/>
      <c r="I2" s="9"/>
      <c r="J2" s="9"/>
    </row>
    <row r="3" s="1" customFormat="1" ht="30" customHeight="1" spans="1:10">
      <c r="A3" s="11" t="s">
        <v>113</v>
      </c>
      <c r="B3" s="11" t="s">
        <v>155</v>
      </c>
      <c r="C3" s="11" t="s">
        <v>169</v>
      </c>
      <c r="D3" s="11" t="s">
        <v>170</v>
      </c>
      <c r="E3" s="11" t="s">
        <v>143</v>
      </c>
      <c r="F3" s="11" t="s">
        <v>171</v>
      </c>
      <c r="G3" s="11" t="s">
        <v>172</v>
      </c>
      <c r="H3" s="12" t="s">
        <v>173</v>
      </c>
      <c r="I3" s="11" t="s">
        <v>174</v>
      </c>
      <c r="J3" s="13" t="s">
        <v>6</v>
      </c>
    </row>
    <row r="4" ht="30" customHeight="1" spans="1:10">
      <c r="A4" s="11">
        <v>1</v>
      </c>
      <c r="B4" s="11" t="s">
        <v>175</v>
      </c>
      <c r="C4" s="14" t="s">
        <v>41</v>
      </c>
      <c r="D4" s="14" t="s">
        <v>176</v>
      </c>
      <c r="E4" s="14" t="s">
        <v>177</v>
      </c>
      <c r="F4" s="14" t="s">
        <v>178</v>
      </c>
      <c r="G4" s="14" t="s">
        <v>179</v>
      </c>
      <c r="H4" s="15" t="s">
        <v>180</v>
      </c>
      <c r="I4" s="11">
        <v>410081</v>
      </c>
      <c r="J4" s="11"/>
    </row>
    <row r="5" ht="30" customHeight="1" spans="1:10">
      <c r="A5" s="11">
        <v>2</v>
      </c>
      <c r="B5" s="11" t="s">
        <v>181</v>
      </c>
      <c r="C5" s="14" t="s">
        <v>42</v>
      </c>
      <c r="D5" s="14" t="s">
        <v>182</v>
      </c>
      <c r="E5" s="14" t="s">
        <v>183</v>
      </c>
      <c r="F5" s="14" t="s">
        <v>184</v>
      </c>
      <c r="G5" s="14" t="s">
        <v>185</v>
      </c>
      <c r="H5" s="15" t="s">
        <v>186</v>
      </c>
      <c r="I5" s="11">
        <v>411201</v>
      </c>
      <c r="J5" s="11"/>
    </row>
    <row r="6" ht="30" customHeight="1" spans="1:10">
      <c r="A6" s="11">
        <v>3</v>
      </c>
      <c r="B6" s="11" t="s">
        <v>187</v>
      </c>
      <c r="C6" s="14" t="s">
        <v>85</v>
      </c>
      <c r="D6" s="14" t="s">
        <v>188</v>
      </c>
      <c r="E6" s="14" t="s">
        <v>189</v>
      </c>
      <c r="F6" s="14" t="s">
        <v>189</v>
      </c>
      <c r="G6" s="14" t="s">
        <v>190</v>
      </c>
      <c r="H6" s="15" t="s">
        <v>191</v>
      </c>
      <c r="I6" s="11">
        <v>410128</v>
      </c>
      <c r="J6" s="11"/>
    </row>
    <row r="7" ht="30" customHeight="1" spans="1:10">
      <c r="A7" s="11">
        <v>4</v>
      </c>
      <c r="B7" s="13" t="s">
        <v>192</v>
      </c>
      <c r="C7" s="13" t="s">
        <v>43</v>
      </c>
      <c r="D7" s="13" t="s">
        <v>176</v>
      </c>
      <c r="E7" s="13" t="s">
        <v>193</v>
      </c>
      <c r="F7" s="13"/>
      <c r="G7" s="13" t="s">
        <v>194</v>
      </c>
      <c r="H7" s="13" t="s">
        <v>195</v>
      </c>
      <c r="I7" s="13">
        <v>421002</v>
      </c>
      <c r="J7" s="11"/>
    </row>
    <row r="8" s="2" customFormat="1" ht="30" customHeight="1" spans="1:10">
      <c r="A8" s="11">
        <v>5</v>
      </c>
      <c r="B8" s="11" t="s">
        <v>196</v>
      </c>
      <c r="C8" s="14" t="s">
        <v>44</v>
      </c>
      <c r="D8" s="14" t="s">
        <v>197</v>
      </c>
      <c r="E8" s="14" t="s">
        <v>198</v>
      </c>
      <c r="F8" s="14" t="s">
        <v>199</v>
      </c>
      <c r="G8" s="13" t="s">
        <v>200</v>
      </c>
      <c r="H8" s="15" t="s">
        <v>201</v>
      </c>
      <c r="I8" s="11">
        <v>410205</v>
      </c>
      <c r="J8" s="16"/>
    </row>
    <row r="9" s="2" customFormat="1" ht="30" customHeight="1" spans="1:10">
      <c r="A9" s="11">
        <v>6</v>
      </c>
      <c r="B9" s="13" t="s">
        <v>202</v>
      </c>
      <c r="C9" s="14" t="s">
        <v>65</v>
      </c>
      <c r="D9" s="14" t="s">
        <v>197</v>
      </c>
      <c r="E9" s="14" t="s">
        <v>203</v>
      </c>
      <c r="F9" s="14"/>
      <c r="G9" s="14"/>
      <c r="H9" s="15" t="s">
        <v>204</v>
      </c>
      <c r="I9" s="13">
        <v>410100</v>
      </c>
      <c r="J9" s="16"/>
    </row>
    <row r="10" ht="30" customHeight="1" spans="1:10">
      <c r="A10" s="11">
        <v>7</v>
      </c>
      <c r="B10" s="17" t="s">
        <v>205</v>
      </c>
      <c r="C10" s="14" t="s">
        <v>118</v>
      </c>
      <c r="D10" s="14" t="s">
        <v>197</v>
      </c>
      <c r="E10" s="14" t="s">
        <v>206</v>
      </c>
      <c r="F10" s="14" t="s">
        <v>207</v>
      </c>
      <c r="G10" s="14" t="s">
        <v>208</v>
      </c>
      <c r="H10" s="15" t="s">
        <v>209</v>
      </c>
      <c r="I10" s="18">
        <v>410004</v>
      </c>
      <c r="J10" s="11"/>
    </row>
    <row r="11" ht="30" customHeight="1" spans="1:10">
      <c r="A11" s="11">
        <v>8</v>
      </c>
      <c r="B11" s="18" t="s">
        <v>210</v>
      </c>
      <c r="C11" s="14" t="s">
        <v>122</v>
      </c>
      <c r="D11" s="14" t="s">
        <v>197</v>
      </c>
      <c r="E11" s="14" t="s">
        <v>211</v>
      </c>
      <c r="F11" s="14" t="s">
        <v>212</v>
      </c>
      <c r="G11" s="14" t="s">
        <v>213</v>
      </c>
      <c r="H11" s="15" t="s">
        <v>214</v>
      </c>
      <c r="I11" s="18">
        <v>412001</v>
      </c>
      <c r="J11" s="11"/>
    </row>
    <row r="12" ht="30" customHeight="1" spans="1:10">
      <c r="A12" s="11">
        <v>9</v>
      </c>
      <c r="B12" s="18" t="s">
        <v>215</v>
      </c>
      <c r="C12" s="14" t="s">
        <v>216</v>
      </c>
      <c r="D12" s="14" t="s">
        <v>217</v>
      </c>
      <c r="E12" s="14" t="s">
        <v>218</v>
      </c>
      <c r="F12" s="14"/>
      <c r="G12" s="14" t="s">
        <v>219</v>
      </c>
      <c r="H12" s="15" t="s">
        <v>220</v>
      </c>
      <c r="I12" s="18">
        <v>410217</v>
      </c>
      <c r="J12" s="11"/>
    </row>
    <row r="13" ht="30" customHeight="1" spans="1:10">
      <c r="A13" s="11">
        <v>10</v>
      </c>
      <c r="B13" s="11" t="s">
        <v>221</v>
      </c>
      <c r="C13" s="14" t="s">
        <v>125</v>
      </c>
      <c r="D13" s="14" t="s">
        <v>197</v>
      </c>
      <c r="E13" s="14" t="s">
        <v>222</v>
      </c>
      <c r="F13" s="14"/>
      <c r="G13" s="14" t="s">
        <v>223</v>
      </c>
      <c r="H13" s="15" t="s">
        <v>224</v>
      </c>
      <c r="I13" s="11">
        <v>410127</v>
      </c>
      <c r="J13" s="11"/>
    </row>
  </sheetData>
  <mergeCells count="2">
    <mergeCell ref="A1:B1"/>
    <mergeCell ref="A2:J2"/>
  </mergeCells>
  <hyperlinks>
    <hyperlink ref="G8" r:id="rId1" display="574543416@qq.com"/>
  </hyperlinks>
  <printOptions horizontalCentered="1"/>
  <pageMargins left="0.314583333333333" right="0.314583333333333" top="0.944444444444444" bottom="0.944444444444444" header="0.314583333333333" footer="0.511805555555556"/>
  <pageSetup paperSize="9" firstPageNumber="108" orientation="landscape"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AC39"/>
  <sheetViews>
    <sheetView showZeros="0" workbookViewId="0">
      <pane ySplit="4" topLeftCell="A5" activePane="bottomLeft" state="frozen"/>
      <selection/>
      <selection pane="bottomLeft" activeCell="B6" sqref="B6:B8"/>
    </sheetView>
  </sheetViews>
  <sheetFormatPr defaultColWidth="9" defaultRowHeight="13.5"/>
  <cols>
    <col min="1" max="1" width="6" style="55" customWidth="1"/>
    <col min="2" max="2" width="15.25" style="55" customWidth="1"/>
    <col min="3" max="3" width="15.875" style="55" customWidth="1"/>
    <col min="4" max="29" width="4.375" style="55" customWidth="1"/>
    <col min="30" max="30" width="9" style="55" customWidth="1"/>
    <col min="31" max="16384" width="9" style="55"/>
  </cols>
  <sheetData>
    <row r="1" ht="35" customHeight="1" spans="1:29">
      <c r="A1" s="92" t="s">
        <v>63</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row>
    <row r="2" ht="22" customHeight="1" spans="1:29">
      <c r="A2" s="65" t="s">
        <v>1</v>
      </c>
      <c r="B2" s="65" t="s">
        <v>2</v>
      </c>
      <c r="C2" s="65" t="s">
        <v>3</v>
      </c>
      <c r="D2" s="65" t="s">
        <v>64</v>
      </c>
      <c r="E2" s="65"/>
      <c r="F2" s="65"/>
      <c r="G2" s="65"/>
      <c r="H2" s="65"/>
      <c r="I2" s="65"/>
      <c r="J2" s="65"/>
      <c r="K2" s="65"/>
      <c r="L2" s="65"/>
      <c r="M2" s="65"/>
      <c r="N2" s="65"/>
      <c r="O2" s="65"/>
      <c r="P2" s="65"/>
      <c r="Q2" s="65"/>
      <c r="R2" s="65"/>
      <c r="S2" s="65"/>
      <c r="T2" s="65"/>
      <c r="U2" s="65"/>
      <c r="V2" s="65"/>
      <c r="W2" s="65"/>
      <c r="X2" s="65"/>
      <c r="Y2" s="65"/>
      <c r="Z2" s="65"/>
      <c r="AA2" s="65"/>
      <c r="AB2" s="65"/>
      <c r="AC2" s="65" t="s">
        <v>6</v>
      </c>
    </row>
    <row r="3" ht="54" customHeight="1" spans="1:29">
      <c r="A3" s="65"/>
      <c r="B3" s="65"/>
      <c r="C3" s="65"/>
      <c r="D3" s="65" t="s">
        <v>4</v>
      </c>
      <c r="E3" s="66" t="s">
        <v>22</v>
      </c>
      <c r="F3" s="66"/>
      <c r="G3" s="66"/>
      <c r="H3" s="65" t="s">
        <v>23</v>
      </c>
      <c r="I3" s="66" t="s">
        <v>9</v>
      </c>
      <c r="J3" s="66"/>
      <c r="K3" s="66"/>
      <c r="L3" s="65" t="s">
        <v>24</v>
      </c>
      <c r="M3" s="65" t="s">
        <v>11</v>
      </c>
      <c r="N3" s="65" t="s">
        <v>25</v>
      </c>
      <c r="O3" s="66" t="s">
        <v>26</v>
      </c>
      <c r="P3" s="66"/>
      <c r="Q3" s="66"/>
      <c r="R3" s="65" t="s">
        <v>27</v>
      </c>
      <c r="S3" s="65" t="s">
        <v>28</v>
      </c>
      <c r="T3" s="65" t="s">
        <v>29</v>
      </c>
      <c r="U3" s="66" t="s">
        <v>31</v>
      </c>
      <c r="V3" s="66"/>
      <c r="W3" s="66"/>
      <c r="X3" s="65" t="s">
        <v>30</v>
      </c>
      <c r="Y3" s="65" t="s">
        <v>32</v>
      </c>
      <c r="Z3" s="66" t="s">
        <v>21</v>
      </c>
      <c r="AA3" s="66"/>
      <c r="AB3" s="66"/>
      <c r="AC3" s="65"/>
    </row>
    <row r="4" ht="45" customHeight="1" spans="1:29">
      <c r="A4" s="65"/>
      <c r="B4" s="65"/>
      <c r="C4" s="65"/>
      <c r="D4" s="65"/>
      <c r="E4" s="67" t="s">
        <v>34</v>
      </c>
      <c r="F4" s="66" t="s">
        <v>35</v>
      </c>
      <c r="G4" s="66" t="s">
        <v>36</v>
      </c>
      <c r="H4" s="66" t="s">
        <v>35</v>
      </c>
      <c r="I4" s="67" t="s">
        <v>34</v>
      </c>
      <c r="J4" s="66" t="s">
        <v>35</v>
      </c>
      <c r="K4" s="66" t="s">
        <v>36</v>
      </c>
      <c r="L4" s="66" t="s">
        <v>35</v>
      </c>
      <c r="M4" s="66" t="s">
        <v>35</v>
      </c>
      <c r="N4" s="66" t="s">
        <v>35</v>
      </c>
      <c r="O4" s="67" t="s">
        <v>34</v>
      </c>
      <c r="P4" s="66" t="s">
        <v>35</v>
      </c>
      <c r="Q4" s="66" t="s">
        <v>36</v>
      </c>
      <c r="R4" s="66" t="s">
        <v>36</v>
      </c>
      <c r="S4" s="66" t="s">
        <v>35</v>
      </c>
      <c r="T4" s="65" t="s">
        <v>37</v>
      </c>
      <c r="U4" s="67" t="s">
        <v>34</v>
      </c>
      <c r="V4" s="66" t="s">
        <v>35</v>
      </c>
      <c r="W4" s="66" t="s">
        <v>36</v>
      </c>
      <c r="X4" s="65" t="s">
        <v>37</v>
      </c>
      <c r="Y4" s="66" t="s">
        <v>35</v>
      </c>
      <c r="Z4" s="67" t="s">
        <v>34</v>
      </c>
      <c r="AA4" s="66" t="s">
        <v>35</v>
      </c>
      <c r="AB4" s="66" t="s">
        <v>36</v>
      </c>
      <c r="AC4" s="65"/>
    </row>
    <row r="5" ht="18" customHeight="1" spans="1:29">
      <c r="A5" s="68" t="s">
        <v>38</v>
      </c>
      <c r="B5" s="69" t="s">
        <v>39</v>
      </c>
      <c r="C5" s="69"/>
      <c r="D5" s="69">
        <f t="shared" ref="D5:AB5" si="0">D6+D7+D8</f>
        <v>83</v>
      </c>
      <c r="E5" s="69">
        <f t="shared" si="0"/>
        <v>8</v>
      </c>
      <c r="F5" s="69">
        <f t="shared" si="0"/>
        <v>2</v>
      </c>
      <c r="G5" s="69">
        <f t="shared" si="0"/>
        <v>6</v>
      </c>
      <c r="H5" s="69">
        <f t="shared" si="0"/>
        <v>9</v>
      </c>
      <c r="I5" s="69">
        <f t="shared" si="0"/>
        <v>9</v>
      </c>
      <c r="J5" s="69">
        <f t="shared" si="0"/>
        <v>7</v>
      </c>
      <c r="K5" s="69">
        <f t="shared" si="0"/>
        <v>2</v>
      </c>
      <c r="L5" s="69">
        <f t="shared" si="0"/>
        <v>9</v>
      </c>
      <c r="M5" s="69">
        <f t="shared" si="0"/>
        <v>7</v>
      </c>
      <c r="N5" s="69">
        <f t="shared" si="0"/>
        <v>2</v>
      </c>
      <c r="O5" s="69">
        <f t="shared" si="0"/>
        <v>6</v>
      </c>
      <c r="P5" s="69">
        <f t="shared" si="0"/>
        <v>2</v>
      </c>
      <c r="Q5" s="69">
        <f t="shared" si="0"/>
        <v>4</v>
      </c>
      <c r="R5" s="69">
        <f t="shared" si="0"/>
        <v>4</v>
      </c>
      <c r="S5" s="69">
        <f t="shared" si="0"/>
        <v>3</v>
      </c>
      <c r="T5" s="69">
        <f t="shared" si="0"/>
        <v>5</v>
      </c>
      <c r="U5" s="69">
        <f t="shared" si="0"/>
        <v>8</v>
      </c>
      <c r="V5" s="69">
        <f t="shared" si="0"/>
        <v>4</v>
      </c>
      <c r="W5" s="69">
        <f t="shared" si="0"/>
        <v>4</v>
      </c>
      <c r="X5" s="69">
        <f t="shared" si="0"/>
        <v>3</v>
      </c>
      <c r="Y5" s="69">
        <f t="shared" si="0"/>
        <v>4</v>
      </c>
      <c r="Z5" s="69">
        <f t="shared" si="0"/>
        <v>6</v>
      </c>
      <c r="AA5" s="69">
        <f t="shared" si="0"/>
        <v>4</v>
      </c>
      <c r="AB5" s="69">
        <f t="shared" si="0"/>
        <v>2</v>
      </c>
      <c r="AC5" s="65"/>
    </row>
    <row r="6" ht="18" customHeight="1" spans="1:29">
      <c r="A6" s="68"/>
      <c r="B6" s="68" t="s">
        <v>40</v>
      </c>
      <c r="C6" s="69" t="s">
        <v>44</v>
      </c>
      <c r="D6" s="69">
        <f t="shared" ref="D6:AB6" si="1">D10+D19+D32</f>
        <v>30</v>
      </c>
      <c r="E6" s="69">
        <f t="shared" si="1"/>
        <v>8</v>
      </c>
      <c r="F6" s="69">
        <f t="shared" si="1"/>
        <v>2</v>
      </c>
      <c r="G6" s="69">
        <f t="shared" si="1"/>
        <v>6</v>
      </c>
      <c r="H6" s="69">
        <f t="shared" si="1"/>
        <v>0</v>
      </c>
      <c r="I6" s="69">
        <f t="shared" si="1"/>
        <v>0</v>
      </c>
      <c r="J6" s="69">
        <f t="shared" si="1"/>
        <v>0</v>
      </c>
      <c r="K6" s="69">
        <f t="shared" si="1"/>
        <v>0</v>
      </c>
      <c r="L6" s="69">
        <f t="shared" si="1"/>
        <v>9</v>
      </c>
      <c r="M6" s="69">
        <f t="shared" si="1"/>
        <v>7</v>
      </c>
      <c r="N6" s="69">
        <f t="shared" si="1"/>
        <v>0</v>
      </c>
      <c r="O6" s="69">
        <f t="shared" si="1"/>
        <v>6</v>
      </c>
      <c r="P6" s="69">
        <f t="shared" si="1"/>
        <v>2</v>
      </c>
      <c r="Q6" s="69">
        <f t="shared" si="1"/>
        <v>4</v>
      </c>
      <c r="R6" s="69">
        <f t="shared" si="1"/>
        <v>0</v>
      </c>
      <c r="S6" s="69">
        <f t="shared" si="1"/>
        <v>0</v>
      </c>
      <c r="T6" s="69">
        <f t="shared" si="1"/>
        <v>0</v>
      </c>
      <c r="U6" s="69">
        <f t="shared" si="1"/>
        <v>0</v>
      </c>
      <c r="V6" s="69">
        <f t="shared" si="1"/>
        <v>0</v>
      </c>
      <c r="W6" s="69">
        <f t="shared" si="1"/>
        <v>0</v>
      </c>
      <c r="X6" s="69">
        <f t="shared" si="1"/>
        <v>0</v>
      </c>
      <c r="Y6" s="69">
        <f t="shared" si="1"/>
        <v>0</v>
      </c>
      <c r="Z6" s="69">
        <f t="shared" si="1"/>
        <v>0</v>
      </c>
      <c r="AA6" s="69">
        <f t="shared" si="1"/>
        <v>0</v>
      </c>
      <c r="AB6" s="69">
        <f t="shared" si="1"/>
        <v>0</v>
      </c>
      <c r="AC6" s="65"/>
    </row>
    <row r="7" ht="18" customHeight="1" spans="1:29">
      <c r="A7" s="68"/>
      <c r="B7" s="68"/>
      <c r="C7" s="69" t="s">
        <v>43</v>
      </c>
      <c r="D7" s="69">
        <f t="shared" ref="D7:AB7" si="2">D11+D20+D33</f>
        <v>28</v>
      </c>
      <c r="E7" s="69">
        <f t="shared" si="2"/>
        <v>0</v>
      </c>
      <c r="F7" s="69">
        <f t="shared" si="2"/>
        <v>0</v>
      </c>
      <c r="G7" s="69">
        <f t="shared" si="2"/>
        <v>0</v>
      </c>
      <c r="H7" s="69">
        <f t="shared" si="2"/>
        <v>0</v>
      </c>
      <c r="I7" s="69">
        <f t="shared" si="2"/>
        <v>9</v>
      </c>
      <c r="J7" s="69">
        <f t="shared" si="2"/>
        <v>7</v>
      </c>
      <c r="K7" s="69">
        <f t="shared" si="2"/>
        <v>2</v>
      </c>
      <c r="L7" s="69">
        <f t="shared" si="2"/>
        <v>0</v>
      </c>
      <c r="M7" s="69">
        <f t="shared" si="2"/>
        <v>0</v>
      </c>
      <c r="N7" s="69">
        <f t="shared" si="2"/>
        <v>2</v>
      </c>
      <c r="O7" s="69">
        <f t="shared" si="2"/>
        <v>0</v>
      </c>
      <c r="P7" s="69">
        <f t="shared" si="2"/>
        <v>0</v>
      </c>
      <c r="Q7" s="69">
        <f t="shared" si="2"/>
        <v>0</v>
      </c>
      <c r="R7" s="69">
        <f t="shared" si="2"/>
        <v>4</v>
      </c>
      <c r="S7" s="69">
        <f t="shared" si="2"/>
        <v>3</v>
      </c>
      <c r="T7" s="69">
        <f t="shared" si="2"/>
        <v>0</v>
      </c>
      <c r="U7" s="69">
        <f t="shared" si="2"/>
        <v>0</v>
      </c>
      <c r="V7" s="69">
        <f t="shared" si="2"/>
        <v>0</v>
      </c>
      <c r="W7" s="69">
        <f t="shared" si="2"/>
        <v>0</v>
      </c>
      <c r="X7" s="69">
        <f t="shared" si="2"/>
        <v>0</v>
      </c>
      <c r="Y7" s="69">
        <f t="shared" si="2"/>
        <v>4</v>
      </c>
      <c r="Z7" s="69">
        <f t="shared" si="2"/>
        <v>6</v>
      </c>
      <c r="AA7" s="69">
        <f t="shared" si="2"/>
        <v>4</v>
      </c>
      <c r="AB7" s="69">
        <f t="shared" si="2"/>
        <v>2</v>
      </c>
      <c r="AC7" s="65"/>
    </row>
    <row r="8" ht="18" customHeight="1" spans="1:29">
      <c r="A8" s="68"/>
      <c r="B8" s="68"/>
      <c r="C8" s="69" t="s">
        <v>65</v>
      </c>
      <c r="D8" s="69">
        <f t="shared" ref="D8:AB8" si="3">D12+D21+D34</f>
        <v>25</v>
      </c>
      <c r="E8" s="69">
        <f t="shared" si="3"/>
        <v>0</v>
      </c>
      <c r="F8" s="69">
        <f t="shared" si="3"/>
        <v>0</v>
      </c>
      <c r="G8" s="69">
        <f t="shared" si="3"/>
        <v>0</v>
      </c>
      <c r="H8" s="69">
        <f t="shared" si="3"/>
        <v>9</v>
      </c>
      <c r="I8" s="69">
        <f t="shared" si="3"/>
        <v>0</v>
      </c>
      <c r="J8" s="69">
        <f t="shared" si="3"/>
        <v>0</v>
      </c>
      <c r="K8" s="69">
        <f t="shared" si="3"/>
        <v>0</v>
      </c>
      <c r="L8" s="69">
        <f t="shared" si="3"/>
        <v>0</v>
      </c>
      <c r="M8" s="69">
        <f t="shared" si="3"/>
        <v>0</v>
      </c>
      <c r="N8" s="69">
        <f t="shared" si="3"/>
        <v>0</v>
      </c>
      <c r="O8" s="69">
        <f t="shared" si="3"/>
        <v>0</v>
      </c>
      <c r="P8" s="69">
        <f t="shared" si="3"/>
        <v>0</v>
      </c>
      <c r="Q8" s="69">
        <f t="shared" si="3"/>
        <v>0</v>
      </c>
      <c r="R8" s="69">
        <f t="shared" si="3"/>
        <v>0</v>
      </c>
      <c r="S8" s="69">
        <f t="shared" si="3"/>
        <v>0</v>
      </c>
      <c r="T8" s="69">
        <f t="shared" si="3"/>
        <v>5</v>
      </c>
      <c r="U8" s="69">
        <f t="shared" si="3"/>
        <v>8</v>
      </c>
      <c r="V8" s="69">
        <f t="shared" si="3"/>
        <v>4</v>
      </c>
      <c r="W8" s="69">
        <f t="shared" si="3"/>
        <v>4</v>
      </c>
      <c r="X8" s="69">
        <f t="shared" si="3"/>
        <v>3</v>
      </c>
      <c r="Y8" s="69">
        <f t="shared" si="3"/>
        <v>0</v>
      </c>
      <c r="Z8" s="69">
        <f t="shared" si="3"/>
        <v>0</v>
      </c>
      <c r="AA8" s="69">
        <f t="shared" si="3"/>
        <v>0</v>
      </c>
      <c r="AB8" s="69">
        <f t="shared" si="3"/>
        <v>0</v>
      </c>
      <c r="AC8" s="65"/>
    </row>
    <row r="9" ht="18" customHeight="1" spans="1:29">
      <c r="A9" s="68" t="s">
        <v>45</v>
      </c>
      <c r="B9" s="69" t="s">
        <v>4</v>
      </c>
      <c r="C9" s="69"/>
      <c r="D9" s="69">
        <f t="shared" ref="D9:AB9" si="4">D10+D11+D12</f>
        <v>24</v>
      </c>
      <c r="E9" s="69">
        <f t="shared" si="4"/>
        <v>4</v>
      </c>
      <c r="F9" s="69">
        <f t="shared" si="4"/>
        <v>1</v>
      </c>
      <c r="G9" s="69">
        <f t="shared" si="4"/>
        <v>3</v>
      </c>
      <c r="H9" s="69">
        <f t="shared" si="4"/>
        <v>4</v>
      </c>
      <c r="I9" s="69">
        <f t="shared" si="4"/>
        <v>4</v>
      </c>
      <c r="J9" s="69">
        <f t="shared" si="4"/>
        <v>3</v>
      </c>
      <c r="K9" s="69">
        <f t="shared" si="4"/>
        <v>1</v>
      </c>
      <c r="L9" s="69">
        <f t="shared" si="4"/>
        <v>3</v>
      </c>
      <c r="M9" s="69">
        <f t="shared" si="4"/>
        <v>2</v>
      </c>
      <c r="N9" s="69">
        <f t="shared" si="4"/>
        <v>0</v>
      </c>
      <c r="O9" s="69">
        <f t="shared" si="4"/>
        <v>3</v>
      </c>
      <c r="P9" s="69">
        <f t="shared" si="4"/>
        <v>1</v>
      </c>
      <c r="Q9" s="69">
        <f t="shared" si="4"/>
        <v>2</v>
      </c>
      <c r="R9" s="69">
        <f t="shared" si="4"/>
        <v>1</v>
      </c>
      <c r="S9" s="69">
        <f t="shared" si="4"/>
        <v>0</v>
      </c>
      <c r="T9" s="69">
        <f t="shared" si="4"/>
        <v>1</v>
      </c>
      <c r="U9" s="69">
        <f t="shared" si="4"/>
        <v>1</v>
      </c>
      <c r="V9" s="69">
        <f t="shared" si="4"/>
        <v>1</v>
      </c>
      <c r="W9" s="69">
        <f t="shared" si="4"/>
        <v>0</v>
      </c>
      <c r="X9" s="69">
        <f t="shared" si="4"/>
        <v>1</v>
      </c>
      <c r="Y9" s="69">
        <f t="shared" si="4"/>
        <v>0</v>
      </c>
      <c r="Z9" s="69">
        <f t="shared" si="4"/>
        <v>0</v>
      </c>
      <c r="AA9" s="69">
        <f t="shared" si="4"/>
        <v>0</v>
      </c>
      <c r="AB9" s="69">
        <f t="shared" si="4"/>
        <v>0</v>
      </c>
      <c r="AC9" s="65"/>
    </row>
    <row r="10" ht="18" customHeight="1" spans="1:29">
      <c r="A10" s="68"/>
      <c r="B10" s="68" t="s">
        <v>40</v>
      </c>
      <c r="C10" s="69" t="s">
        <v>44</v>
      </c>
      <c r="D10" s="69">
        <f t="shared" ref="D10:AB10" si="5">D13+D16</f>
        <v>12</v>
      </c>
      <c r="E10" s="69">
        <f t="shared" si="5"/>
        <v>4</v>
      </c>
      <c r="F10" s="69">
        <f t="shared" si="5"/>
        <v>1</v>
      </c>
      <c r="G10" s="69">
        <f t="shared" si="5"/>
        <v>3</v>
      </c>
      <c r="H10" s="69">
        <f t="shared" si="5"/>
        <v>0</v>
      </c>
      <c r="I10" s="69">
        <f t="shared" si="5"/>
        <v>0</v>
      </c>
      <c r="J10" s="69">
        <f t="shared" si="5"/>
        <v>0</v>
      </c>
      <c r="K10" s="69">
        <f t="shared" si="5"/>
        <v>0</v>
      </c>
      <c r="L10" s="69">
        <f t="shared" si="5"/>
        <v>3</v>
      </c>
      <c r="M10" s="69">
        <f t="shared" si="5"/>
        <v>2</v>
      </c>
      <c r="N10" s="69">
        <f t="shared" si="5"/>
        <v>0</v>
      </c>
      <c r="O10" s="69">
        <f t="shared" si="5"/>
        <v>3</v>
      </c>
      <c r="P10" s="69">
        <f t="shared" si="5"/>
        <v>1</v>
      </c>
      <c r="Q10" s="69">
        <f t="shared" si="5"/>
        <v>2</v>
      </c>
      <c r="R10" s="69">
        <f t="shared" si="5"/>
        <v>0</v>
      </c>
      <c r="S10" s="69">
        <f t="shared" si="5"/>
        <v>0</v>
      </c>
      <c r="T10" s="69">
        <f t="shared" si="5"/>
        <v>0</v>
      </c>
      <c r="U10" s="69">
        <f t="shared" si="5"/>
        <v>0</v>
      </c>
      <c r="V10" s="69">
        <f t="shared" si="5"/>
        <v>0</v>
      </c>
      <c r="W10" s="69">
        <f t="shared" si="5"/>
        <v>0</v>
      </c>
      <c r="X10" s="69">
        <f t="shared" si="5"/>
        <v>0</v>
      </c>
      <c r="Y10" s="69">
        <f t="shared" si="5"/>
        <v>0</v>
      </c>
      <c r="Z10" s="69">
        <f t="shared" si="5"/>
        <v>0</v>
      </c>
      <c r="AA10" s="69">
        <f t="shared" si="5"/>
        <v>0</v>
      </c>
      <c r="AB10" s="69">
        <f t="shared" si="5"/>
        <v>0</v>
      </c>
      <c r="AC10" s="65"/>
    </row>
    <row r="11" ht="18" customHeight="1" spans="1:29">
      <c r="A11" s="68"/>
      <c r="B11" s="68"/>
      <c r="C11" s="69" t="s">
        <v>43</v>
      </c>
      <c r="D11" s="69">
        <f t="shared" ref="D11:AB11" si="6">D14</f>
        <v>5</v>
      </c>
      <c r="E11" s="69">
        <f t="shared" si="6"/>
        <v>0</v>
      </c>
      <c r="F11" s="69">
        <f t="shared" si="6"/>
        <v>0</v>
      </c>
      <c r="G11" s="69">
        <f t="shared" si="6"/>
        <v>0</v>
      </c>
      <c r="H11" s="69">
        <f t="shared" si="6"/>
        <v>0</v>
      </c>
      <c r="I11" s="69">
        <f t="shared" si="6"/>
        <v>4</v>
      </c>
      <c r="J11" s="69">
        <f t="shared" si="6"/>
        <v>3</v>
      </c>
      <c r="K11" s="69">
        <f t="shared" si="6"/>
        <v>1</v>
      </c>
      <c r="L11" s="69">
        <f t="shared" si="6"/>
        <v>0</v>
      </c>
      <c r="M11" s="69">
        <f t="shared" si="6"/>
        <v>0</v>
      </c>
      <c r="N11" s="69">
        <f t="shared" si="6"/>
        <v>0</v>
      </c>
      <c r="O11" s="69">
        <f t="shared" si="6"/>
        <v>0</v>
      </c>
      <c r="P11" s="69">
        <f t="shared" si="6"/>
        <v>0</v>
      </c>
      <c r="Q11" s="69">
        <f t="shared" si="6"/>
        <v>0</v>
      </c>
      <c r="R11" s="69">
        <f t="shared" si="6"/>
        <v>1</v>
      </c>
      <c r="S11" s="69">
        <f t="shared" si="6"/>
        <v>0</v>
      </c>
      <c r="T11" s="69">
        <f t="shared" si="6"/>
        <v>0</v>
      </c>
      <c r="U11" s="69">
        <f t="shared" si="6"/>
        <v>0</v>
      </c>
      <c r="V11" s="69">
        <f t="shared" si="6"/>
        <v>0</v>
      </c>
      <c r="W11" s="69">
        <f t="shared" si="6"/>
        <v>0</v>
      </c>
      <c r="X11" s="69">
        <f t="shared" si="6"/>
        <v>0</v>
      </c>
      <c r="Y11" s="69">
        <f t="shared" si="6"/>
        <v>0</v>
      </c>
      <c r="Z11" s="69">
        <f t="shared" si="6"/>
        <v>0</v>
      </c>
      <c r="AA11" s="69">
        <f t="shared" si="6"/>
        <v>0</v>
      </c>
      <c r="AB11" s="69">
        <f t="shared" si="6"/>
        <v>0</v>
      </c>
      <c r="AC11" s="65"/>
    </row>
    <row r="12" ht="18" customHeight="1" spans="1:29">
      <c r="A12" s="68"/>
      <c r="B12" s="68"/>
      <c r="C12" s="69" t="s">
        <v>65</v>
      </c>
      <c r="D12" s="69">
        <f t="shared" ref="D12:AB12" si="7">D15+D17</f>
        <v>7</v>
      </c>
      <c r="E12" s="69">
        <f t="shared" si="7"/>
        <v>0</v>
      </c>
      <c r="F12" s="69">
        <f t="shared" si="7"/>
        <v>0</v>
      </c>
      <c r="G12" s="69">
        <f t="shared" si="7"/>
        <v>0</v>
      </c>
      <c r="H12" s="69">
        <f t="shared" si="7"/>
        <v>4</v>
      </c>
      <c r="I12" s="69">
        <f t="shared" si="7"/>
        <v>0</v>
      </c>
      <c r="J12" s="69">
        <f t="shared" si="7"/>
        <v>0</v>
      </c>
      <c r="K12" s="69">
        <f t="shared" si="7"/>
        <v>0</v>
      </c>
      <c r="L12" s="69">
        <f t="shared" si="7"/>
        <v>0</v>
      </c>
      <c r="M12" s="69">
        <f t="shared" si="7"/>
        <v>0</v>
      </c>
      <c r="N12" s="69">
        <f t="shared" si="7"/>
        <v>0</v>
      </c>
      <c r="O12" s="69">
        <f t="shared" si="7"/>
        <v>0</v>
      </c>
      <c r="P12" s="69">
        <f t="shared" si="7"/>
        <v>0</v>
      </c>
      <c r="Q12" s="69">
        <f t="shared" si="7"/>
        <v>0</v>
      </c>
      <c r="R12" s="69">
        <f t="shared" si="7"/>
        <v>0</v>
      </c>
      <c r="S12" s="69">
        <f t="shared" si="7"/>
        <v>0</v>
      </c>
      <c r="T12" s="69">
        <f t="shared" si="7"/>
        <v>1</v>
      </c>
      <c r="U12" s="69">
        <f t="shared" si="7"/>
        <v>1</v>
      </c>
      <c r="V12" s="69">
        <f t="shared" si="7"/>
        <v>1</v>
      </c>
      <c r="W12" s="69">
        <f t="shared" si="7"/>
        <v>0</v>
      </c>
      <c r="X12" s="69">
        <f t="shared" si="7"/>
        <v>1</v>
      </c>
      <c r="Y12" s="69">
        <f t="shared" si="7"/>
        <v>0</v>
      </c>
      <c r="Z12" s="69">
        <f t="shared" si="7"/>
        <v>0</v>
      </c>
      <c r="AA12" s="69">
        <f t="shared" si="7"/>
        <v>0</v>
      </c>
      <c r="AB12" s="69">
        <f t="shared" si="7"/>
        <v>0</v>
      </c>
      <c r="AC12" s="65"/>
    </row>
    <row r="13" ht="18" customHeight="1" spans="1:29">
      <c r="A13" s="68"/>
      <c r="B13" s="70" t="s">
        <v>46</v>
      </c>
      <c r="C13" s="65" t="s">
        <v>44</v>
      </c>
      <c r="D13" s="65">
        <v>11</v>
      </c>
      <c r="E13" s="65">
        <v>4</v>
      </c>
      <c r="F13" s="65">
        <v>1</v>
      </c>
      <c r="G13" s="65">
        <v>3</v>
      </c>
      <c r="H13" s="65"/>
      <c r="I13" s="65"/>
      <c r="J13" s="65"/>
      <c r="K13" s="65"/>
      <c r="L13" s="65">
        <v>3</v>
      </c>
      <c r="M13" s="65">
        <v>2</v>
      </c>
      <c r="N13" s="65"/>
      <c r="O13" s="65">
        <v>2</v>
      </c>
      <c r="P13" s="65">
        <v>1</v>
      </c>
      <c r="Q13" s="65">
        <v>1</v>
      </c>
      <c r="R13" s="65"/>
      <c r="S13" s="65"/>
      <c r="T13" s="65"/>
      <c r="U13" s="65"/>
      <c r="V13" s="65"/>
      <c r="W13" s="65"/>
      <c r="X13" s="65"/>
      <c r="Y13" s="65"/>
      <c r="Z13" s="65"/>
      <c r="AA13" s="65"/>
      <c r="AB13" s="65"/>
      <c r="AC13" s="65"/>
    </row>
    <row r="14" ht="18" customHeight="1" spans="1:29">
      <c r="A14" s="68"/>
      <c r="B14" s="70" t="s">
        <v>46</v>
      </c>
      <c r="C14" s="65" t="s">
        <v>43</v>
      </c>
      <c r="D14" s="65">
        <v>5</v>
      </c>
      <c r="E14" s="65"/>
      <c r="F14" s="65"/>
      <c r="G14" s="65"/>
      <c r="H14" s="65"/>
      <c r="I14" s="65">
        <v>4</v>
      </c>
      <c r="J14" s="65">
        <v>3</v>
      </c>
      <c r="K14" s="65">
        <v>1</v>
      </c>
      <c r="L14" s="65"/>
      <c r="M14" s="65"/>
      <c r="N14" s="65"/>
      <c r="O14" s="65"/>
      <c r="P14" s="65"/>
      <c r="Q14" s="65"/>
      <c r="R14" s="65">
        <v>1</v>
      </c>
      <c r="S14" s="65"/>
      <c r="T14" s="65"/>
      <c r="U14" s="65"/>
      <c r="V14" s="65"/>
      <c r="W14" s="65"/>
      <c r="X14" s="65"/>
      <c r="Y14" s="65"/>
      <c r="Z14" s="65"/>
      <c r="AA14" s="65"/>
      <c r="AB14" s="65"/>
      <c r="AC14" s="65"/>
    </row>
    <row r="15" ht="18" customHeight="1" spans="1:29">
      <c r="A15" s="68"/>
      <c r="B15" s="70" t="s">
        <v>46</v>
      </c>
      <c r="C15" s="65" t="s">
        <v>65</v>
      </c>
      <c r="D15" s="65">
        <v>4</v>
      </c>
      <c r="E15" s="65"/>
      <c r="F15" s="65"/>
      <c r="G15" s="65"/>
      <c r="H15" s="65">
        <v>4</v>
      </c>
      <c r="I15" s="65"/>
      <c r="J15" s="65"/>
      <c r="K15" s="65"/>
      <c r="L15" s="65"/>
      <c r="M15" s="65"/>
      <c r="N15" s="65"/>
      <c r="O15" s="65"/>
      <c r="P15" s="65"/>
      <c r="Q15" s="65"/>
      <c r="R15" s="65"/>
      <c r="S15" s="65"/>
      <c r="T15" s="65"/>
      <c r="U15" s="65"/>
      <c r="V15" s="65"/>
      <c r="W15" s="65"/>
      <c r="X15" s="65"/>
      <c r="Y15" s="65"/>
      <c r="Z15" s="65"/>
      <c r="AA15" s="65"/>
      <c r="AB15" s="65"/>
      <c r="AC15" s="65"/>
    </row>
    <row r="16" ht="18" customHeight="1" spans="1:29">
      <c r="A16" s="68"/>
      <c r="B16" s="65" t="s">
        <v>47</v>
      </c>
      <c r="C16" s="65" t="s">
        <v>44</v>
      </c>
      <c r="D16" s="65">
        <v>1</v>
      </c>
      <c r="E16" s="65"/>
      <c r="F16" s="65"/>
      <c r="G16" s="65"/>
      <c r="H16" s="65"/>
      <c r="I16" s="65"/>
      <c r="J16" s="65"/>
      <c r="K16" s="65"/>
      <c r="L16" s="65"/>
      <c r="M16" s="65"/>
      <c r="N16" s="65"/>
      <c r="O16" s="65">
        <v>1</v>
      </c>
      <c r="P16" s="65"/>
      <c r="Q16" s="65">
        <v>1</v>
      </c>
      <c r="R16" s="65"/>
      <c r="S16" s="65"/>
      <c r="T16" s="65"/>
      <c r="U16" s="65"/>
      <c r="V16" s="65"/>
      <c r="W16" s="65"/>
      <c r="X16" s="65"/>
      <c r="Y16" s="65"/>
      <c r="Z16" s="65"/>
      <c r="AA16" s="65"/>
      <c r="AB16" s="65"/>
      <c r="AC16" s="65"/>
    </row>
    <row r="17" ht="18" customHeight="1" spans="1:29">
      <c r="A17" s="68"/>
      <c r="B17" s="65" t="s">
        <v>47</v>
      </c>
      <c r="C17" s="65" t="s">
        <v>65</v>
      </c>
      <c r="D17" s="65">
        <v>3</v>
      </c>
      <c r="E17" s="65"/>
      <c r="F17" s="65"/>
      <c r="G17" s="65"/>
      <c r="H17" s="65"/>
      <c r="I17" s="65"/>
      <c r="J17" s="65"/>
      <c r="K17" s="65"/>
      <c r="L17" s="65"/>
      <c r="M17" s="65"/>
      <c r="N17" s="65"/>
      <c r="O17" s="65"/>
      <c r="P17" s="65"/>
      <c r="Q17" s="65"/>
      <c r="R17" s="65"/>
      <c r="S17" s="65"/>
      <c r="T17" s="65">
        <v>1</v>
      </c>
      <c r="U17" s="65">
        <v>1</v>
      </c>
      <c r="V17" s="65">
        <v>1</v>
      </c>
      <c r="W17" s="65"/>
      <c r="X17" s="65">
        <v>1</v>
      </c>
      <c r="Y17" s="65"/>
      <c r="Z17" s="65"/>
      <c r="AA17" s="65"/>
      <c r="AB17" s="65"/>
      <c r="AC17" s="65"/>
    </row>
    <row r="18" ht="18" customHeight="1" spans="1:29">
      <c r="A18" s="68" t="s">
        <v>51</v>
      </c>
      <c r="B18" s="69" t="s">
        <v>4</v>
      </c>
      <c r="C18" s="69"/>
      <c r="D18" s="69">
        <f t="shared" ref="D18:AB18" si="8">D19+D20+D21</f>
        <v>46</v>
      </c>
      <c r="E18" s="69">
        <f t="shared" si="8"/>
        <v>4</v>
      </c>
      <c r="F18" s="69">
        <f t="shared" si="8"/>
        <v>1</v>
      </c>
      <c r="G18" s="69">
        <f t="shared" si="8"/>
        <v>3</v>
      </c>
      <c r="H18" s="69">
        <f t="shared" si="8"/>
        <v>5</v>
      </c>
      <c r="I18" s="69">
        <f t="shared" si="8"/>
        <v>5</v>
      </c>
      <c r="J18" s="69">
        <f t="shared" si="8"/>
        <v>4</v>
      </c>
      <c r="K18" s="69">
        <f t="shared" si="8"/>
        <v>1</v>
      </c>
      <c r="L18" s="69">
        <f t="shared" si="8"/>
        <v>4</v>
      </c>
      <c r="M18" s="69">
        <f t="shared" si="8"/>
        <v>4</v>
      </c>
      <c r="N18" s="69">
        <f t="shared" si="8"/>
        <v>2</v>
      </c>
      <c r="O18" s="69">
        <f t="shared" si="8"/>
        <v>2</v>
      </c>
      <c r="P18" s="69">
        <f t="shared" si="8"/>
        <v>1</v>
      </c>
      <c r="Q18" s="69">
        <f t="shared" si="8"/>
        <v>1</v>
      </c>
      <c r="R18" s="69">
        <f t="shared" si="8"/>
        <v>3</v>
      </c>
      <c r="S18" s="69">
        <f t="shared" si="8"/>
        <v>3</v>
      </c>
      <c r="T18" s="69">
        <f t="shared" si="8"/>
        <v>3</v>
      </c>
      <c r="U18" s="69">
        <f t="shared" si="8"/>
        <v>4</v>
      </c>
      <c r="V18" s="69">
        <f t="shared" si="8"/>
        <v>2</v>
      </c>
      <c r="W18" s="69">
        <f t="shared" si="8"/>
        <v>2</v>
      </c>
      <c r="X18" s="69">
        <f t="shared" si="8"/>
        <v>1</v>
      </c>
      <c r="Y18" s="69">
        <f t="shared" si="8"/>
        <v>4</v>
      </c>
      <c r="Z18" s="69">
        <f t="shared" si="8"/>
        <v>2</v>
      </c>
      <c r="AA18" s="69">
        <f t="shared" si="8"/>
        <v>2</v>
      </c>
      <c r="AB18" s="69">
        <f t="shared" si="8"/>
        <v>0</v>
      </c>
      <c r="AC18" s="65"/>
    </row>
    <row r="19" ht="18" customHeight="1" spans="1:29">
      <c r="A19" s="68"/>
      <c r="B19" s="68" t="s">
        <v>40</v>
      </c>
      <c r="C19" s="69" t="s">
        <v>44</v>
      </c>
      <c r="D19" s="69">
        <f t="shared" ref="D19:AB19" si="9">D22+D25+D28</f>
        <v>14</v>
      </c>
      <c r="E19" s="69">
        <f t="shared" si="9"/>
        <v>4</v>
      </c>
      <c r="F19" s="69">
        <f t="shared" si="9"/>
        <v>1</v>
      </c>
      <c r="G19" s="69">
        <f t="shared" si="9"/>
        <v>3</v>
      </c>
      <c r="H19" s="69">
        <f t="shared" si="9"/>
        <v>0</v>
      </c>
      <c r="I19" s="69">
        <f t="shared" si="9"/>
        <v>0</v>
      </c>
      <c r="J19" s="69">
        <f t="shared" si="9"/>
        <v>0</v>
      </c>
      <c r="K19" s="69">
        <f t="shared" si="9"/>
        <v>0</v>
      </c>
      <c r="L19" s="69">
        <f t="shared" si="9"/>
        <v>4</v>
      </c>
      <c r="M19" s="69">
        <f t="shared" si="9"/>
        <v>4</v>
      </c>
      <c r="N19" s="69">
        <f t="shared" si="9"/>
        <v>0</v>
      </c>
      <c r="O19" s="69">
        <f t="shared" si="9"/>
        <v>2</v>
      </c>
      <c r="P19" s="69">
        <f t="shared" si="9"/>
        <v>1</v>
      </c>
      <c r="Q19" s="69">
        <f t="shared" si="9"/>
        <v>1</v>
      </c>
      <c r="R19" s="69">
        <f t="shared" si="9"/>
        <v>0</v>
      </c>
      <c r="S19" s="69">
        <f t="shared" si="9"/>
        <v>0</v>
      </c>
      <c r="T19" s="69">
        <f t="shared" si="9"/>
        <v>0</v>
      </c>
      <c r="U19" s="69">
        <f t="shared" si="9"/>
        <v>0</v>
      </c>
      <c r="V19" s="69">
        <f t="shared" si="9"/>
        <v>0</v>
      </c>
      <c r="W19" s="69">
        <f t="shared" si="9"/>
        <v>0</v>
      </c>
      <c r="X19" s="69">
        <f t="shared" si="9"/>
        <v>0</v>
      </c>
      <c r="Y19" s="69">
        <f t="shared" si="9"/>
        <v>0</v>
      </c>
      <c r="Z19" s="69">
        <f t="shared" si="9"/>
        <v>0</v>
      </c>
      <c r="AA19" s="69">
        <f t="shared" si="9"/>
        <v>0</v>
      </c>
      <c r="AB19" s="69">
        <f t="shared" si="9"/>
        <v>0</v>
      </c>
      <c r="AC19" s="65"/>
    </row>
    <row r="20" ht="18" customHeight="1" spans="1:29">
      <c r="A20" s="68"/>
      <c r="B20" s="68"/>
      <c r="C20" s="69" t="s">
        <v>43</v>
      </c>
      <c r="D20" s="69">
        <f t="shared" ref="D20:AB20" si="10">D23+D26+D29</f>
        <v>19</v>
      </c>
      <c r="E20" s="69">
        <f t="shared" si="10"/>
        <v>0</v>
      </c>
      <c r="F20" s="69">
        <f t="shared" si="10"/>
        <v>0</v>
      </c>
      <c r="G20" s="69">
        <f t="shared" si="10"/>
        <v>0</v>
      </c>
      <c r="H20" s="69">
        <f t="shared" si="10"/>
        <v>0</v>
      </c>
      <c r="I20" s="69">
        <f t="shared" si="10"/>
        <v>5</v>
      </c>
      <c r="J20" s="69">
        <f t="shared" si="10"/>
        <v>4</v>
      </c>
      <c r="K20" s="69">
        <f t="shared" si="10"/>
        <v>1</v>
      </c>
      <c r="L20" s="69">
        <f t="shared" si="10"/>
        <v>0</v>
      </c>
      <c r="M20" s="69">
        <f t="shared" si="10"/>
        <v>0</v>
      </c>
      <c r="N20" s="69">
        <f t="shared" si="10"/>
        <v>2</v>
      </c>
      <c r="O20" s="69">
        <f t="shared" si="10"/>
        <v>0</v>
      </c>
      <c r="P20" s="69">
        <f t="shared" si="10"/>
        <v>0</v>
      </c>
      <c r="Q20" s="69">
        <f t="shared" si="10"/>
        <v>0</v>
      </c>
      <c r="R20" s="69">
        <f t="shared" si="10"/>
        <v>3</v>
      </c>
      <c r="S20" s="69">
        <f t="shared" si="10"/>
        <v>3</v>
      </c>
      <c r="T20" s="69">
        <f t="shared" si="10"/>
        <v>0</v>
      </c>
      <c r="U20" s="69">
        <f t="shared" si="10"/>
        <v>0</v>
      </c>
      <c r="V20" s="69">
        <f t="shared" si="10"/>
        <v>0</v>
      </c>
      <c r="W20" s="69">
        <f t="shared" si="10"/>
        <v>0</v>
      </c>
      <c r="X20" s="69">
        <f t="shared" si="10"/>
        <v>0</v>
      </c>
      <c r="Y20" s="69">
        <f t="shared" si="10"/>
        <v>4</v>
      </c>
      <c r="Z20" s="69">
        <f t="shared" si="10"/>
        <v>2</v>
      </c>
      <c r="AA20" s="69">
        <f t="shared" si="10"/>
        <v>2</v>
      </c>
      <c r="AB20" s="69">
        <f t="shared" si="10"/>
        <v>0</v>
      </c>
      <c r="AC20" s="65"/>
    </row>
    <row r="21" ht="18" customHeight="1" spans="1:29">
      <c r="A21" s="68"/>
      <c r="B21" s="68"/>
      <c r="C21" s="69" t="s">
        <v>65</v>
      </c>
      <c r="D21" s="69">
        <f t="shared" ref="D21:AB21" si="11">D24+D27+D30</f>
        <v>13</v>
      </c>
      <c r="E21" s="69">
        <f t="shared" si="11"/>
        <v>0</v>
      </c>
      <c r="F21" s="69">
        <f t="shared" si="11"/>
        <v>0</v>
      </c>
      <c r="G21" s="69">
        <f t="shared" si="11"/>
        <v>0</v>
      </c>
      <c r="H21" s="69">
        <f t="shared" si="11"/>
        <v>5</v>
      </c>
      <c r="I21" s="69">
        <f t="shared" si="11"/>
        <v>0</v>
      </c>
      <c r="J21" s="69">
        <f t="shared" si="11"/>
        <v>0</v>
      </c>
      <c r="K21" s="69">
        <f t="shared" si="11"/>
        <v>0</v>
      </c>
      <c r="L21" s="69">
        <f t="shared" si="11"/>
        <v>0</v>
      </c>
      <c r="M21" s="69">
        <f t="shared" si="11"/>
        <v>0</v>
      </c>
      <c r="N21" s="69">
        <f t="shared" si="11"/>
        <v>0</v>
      </c>
      <c r="O21" s="69">
        <f t="shared" si="11"/>
        <v>0</v>
      </c>
      <c r="P21" s="69">
        <f t="shared" si="11"/>
        <v>0</v>
      </c>
      <c r="Q21" s="69">
        <f t="shared" si="11"/>
        <v>0</v>
      </c>
      <c r="R21" s="69">
        <f t="shared" si="11"/>
        <v>0</v>
      </c>
      <c r="S21" s="69">
        <f t="shared" si="11"/>
        <v>0</v>
      </c>
      <c r="T21" s="69">
        <f t="shared" si="11"/>
        <v>3</v>
      </c>
      <c r="U21" s="69">
        <f t="shared" si="11"/>
        <v>4</v>
      </c>
      <c r="V21" s="69">
        <f t="shared" si="11"/>
        <v>2</v>
      </c>
      <c r="W21" s="69">
        <f t="shared" si="11"/>
        <v>2</v>
      </c>
      <c r="X21" s="69">
        <f t="shared" si="11"/>
        <v>1</v>
      </c>
      <c r="Y21" s="69">
        <f t="shared" si="11"/>
        <v>0</v>
      </c>
      <c r="Z21" s="69">
        <f t="shared" si="11"/>
        <v>0</v>
      </c>
      <c r="AA21" s="69">
        <f t="shared" si="11"/>
        <v>0</v>
      </c>
      <c r="AB21" s="69">
        <f t="shared" si="11"/>
        <v>0</v>
      </c>
      <c r="AC21" s="65"/>
    </row>
    <row r="22" ht="18" customHeight="1" spans="1:29">
      <c r="A22" s="68"/>
      <c r="B22" s="70" t="s">
        <v>52</v>
      </c>
      <c r="C22" s="65" t="s">
        <v>44</v>
      </c>
      <c r="D22" s="65">
        <v>3</v>
      </c>
      <c r="E22" s="65">
        <v>1</v>
      </c>
      <c r="F22" s="65"/>
      <c r="G22" s="65">
        <v>1</v>
      </c>
      <c r="H22" s="65"/>
      <c r="I22" s="65"/>
      <c r="J22" s="65"/>
      <c r="K22" s="65"/>
      <c r="L22" s="65">
        <v>1</v>
      </c>
      <c r="M22" s="65">
        <v>1</v>
      </c>
      <c r="N22" s="65"/>
      <c r="O22" s="65"/>
      <c r="P22" s="65"/>
      <c r="Q22" s="65"/>
      <c r="R22" s="65"/>
      <c r="S22" s="65"/>
      <c r="T22" s="65"/>
      <c r="U22" s="65"/>
      <c r="V22" s="65"/>
      <c r="W22" s="65"/>
      <c r="X22" s="65"/>
      <c r="Y22" s="65"/>
      <c r="Z22" s="65"/>
      <c r="AA22" s="65"/>
      <c r="AB22" s="65"/>
      <c r="AC22" s="65"/>
    </row>
    <row r="23" ht="18" customHeight="1" spans="1:29">
      <c r="A23" s="68"/>
      <c r="B23" s="70" t="s">
        <v>52</v>
      </c>
      <c r="C23" s="65" t="s">
        <v>43</v>
      </c>
      <c r="D23" s="65">
        <v>8</v>
      </c>
      <c r="E23" s="65"/>
      <c r="F23" s="65"/>
      <c r="G23" s="65"/>
      <c r="H23" s="65"/>
      <c r="I23" s="65">
        <v>2</v>
      </c>
      <c r="J23" s="65">
        <v>1</v>
      </c>
      <c r="K23" s="65">
        <v>1</v>
      </c>
      <c r="L23" s="65"/>
      <c r="M23" s="65"/>
      <c r="N23" s="65">
        <v>1</v>
      </c>
      <c r="O23" s="65"/>
      <c r="P23" s="65"/>
      <c r="Q23" s="65"/>
      <c r="R23" s="65">
        <v>1</v>
      </c>
      <c r="S23" s="65">
        <v>1</v>
      </c>
      <c r="T23" s="65"/>
      <c r="U23" s="65"/>
      <c r="V23" s="65"/>
      <c r="W23" s="65"/>
      <c r="X23" s="65"/>
      <c r="Y23" s="65">
        <v>2</v>
      </c>
      <c r="Z23" s="65">
        <v>1</v>
      </c>
      <c r="AA23" s="65">
        <v>1</v>
      </c>
      <c r="AB23" s="65"/>
      <c r="AC23" s="65"/>
    </row>
    <row r="24" ht="18" customHeight="1" spans="1:29">
      <c r="A24" s="68"/>
      <c r="B24" s="70" t="s">
        <v>52</v>
      </c>
      <c r="C24" s="65" t="s">
        <v>65</v>
      </c>
      <c r="D24" s="65">
        <v>3</v>
      </c>
      <c r="E24" s="65"/>
      <c r="F24" s="65"/>
      <c r="G24" s="65"/>
      <c r="H24" s="65">
        <v>1</v>
      </c>
      <c r="I24" s="65"/>
      <c r="J24" s="65"/>
      <c r="K24" s="65"/>
      <c r="L24" s="65"/>
      <c r="M24" s="65"/>
      <c r="N24" s="65"/>
      <c r="O24" s="65"/>
      <c r="P24" s="65"/>
      <c r="Q24" s="65"/>
      <c r="R24" s="65"/>
      <c r="S24" s="65"/>
      <c r="T24" s="65">
        <v>1</v>
      </c>
      <c r="U24" s="65">
        <v>1</v>
      </c>
      <c r="V24" s="65"/>
      <c r="W24" s="65">
        <v>1</v>
      </c>
      <c r="X24" s="65"/>
      <c r="Y24" s="65"/>
      <c r="Z24" s="65"/>
      <c r="AA24" s="65"/>
      <c r="AB24" s="65"/>
      <c r="AC24" s="65"/>
    </row>
    <row r="25" ht="18" customHeight="1" spans="1:29">
      <c r="A25" s="68"/>
      <c r="B25" s="70" t="s">
        <v>55</v>
      </c>
      <c r="C25" s="65" t="s">
        <v>44</v>
      </c>
      <c r="D25" s="65">
        <v>8</v>
      </c>
      <c r="E25" s="65">
        <v>2</v>
      </c>
      <c r="F25" s="65">
        <v>1</v>
      </c>
      <c r="G25" s="65">
        <v>1</v>
      </c>
      <c r="H25" s="65"/>
      <c r="I25" s="65"/>
      <c r="J25" s="65"/>
      <c r="K25" s="65"/>
      <c r="L25" s="65">
        <v>2</v>
      </c>
      <c r="M25" s="65">
        <v>2</v>
      </c>
      <c r="N25" s="65"/>
      <c r="O25" s="65">
        <v>2</v>
      </c>
      <c r="P25" s="65">
        <v>1</v>
      </c>
      <c r="Q25" s="65">
        <v>1</v>
      </c>
      <c r="R25" s="65"/>
      <c r="S25" s="65"/>
      <c r="T25" s="65"/>
      <c r="U25" s="65"/>
      <c r="V25" s="65"/>
      <c r="W25" s="65"/>
      <c r="X25" s="65"/>
      <c r="Y25" s="65"/>
      <c r="Z25" s="65"/>
      <c r="AA25" s="65"/>
      <c r="AB25" s="65"/>
      <c r="AC25" s="65"/>
    </row>
    <row r="26" ht="18" customHeight="1" spans="1:29">
      <c r="A26" s="68"/>
      <c r="B26" s="70" t="s">
        <v>55</v>
      </c>
      <c r="C26" s="65" t="s">
        <v>43</v>
      </c>
      <c r="D26" s="65">
        <v>9</v>
      </c>
      <c r="E26" s="65"/>
      <c r="F26" s="65"/>
      <c r="G26" s="65"/>
      <c r="H26" s="65"/>
      <c r="I26" s="65">
        <v>2</v>
      </c>
      <c r="J26" s="65">
        <v>2</v>
      </c>
      <c r="K26" s="65"/>
      <c r="L26" s="65"/>
      <c r="M26" s="65"/>
      <c r="N26" s="65">
        <v>1</v>
      </c>
      <c r="O26" s="65"/>
      <c r="P26" s="65"/>
      <c r="Q26" s="65"/>
      <c r="R26" s="65">
        <v>2</v>
      </c>
      <c r="S26" s="65">
        <v>1</v>
      </c>
      <c r="T26" s="65"/>
      <c r="U26" s="65"/>
      <c r="V26" s="65"/>
      <c r="W26" s="65"/>
      <c r="X26" s="65"/>
      <c r="Y26" s="65">
        <v>2</v>
      </c>
      <c r="Z26" s="65">
        <v>1</v>
      </c>
      <c r="AA26" s="65">
        <v>1</v>
      </c>
      <c r="AB26" s="65"/>
      <c r="AC26" s="65"/>
    </row>
    <row r="27" ht="18" customHeight="1" spans="1:29">
      <c r="A27" s="68"/>
      <c r="B27" s="70" t="s">
        <v>55</v>
      </c>
      <c r="C27" s="65" t="s">
        <v>65</v>
      </c>
      <c r="D27" s="65">
        <v>8</v>
      </c>
      <c r="E27" s="65"/>
      <c r="F27" s="65"/>
      <c r="G27" s="65"/>
      <c r="H27" s="65">
        <v>2</v>
      </c>
      <c r="I27" s="65"/>
      <c r="J27" s="65"/>
      <c r="K27" s="65"/>
      <c r="L27" s="65"/>
      <c r="M27" s="65"/>
      <c r="N27" s="65"/>
      <c r="O27" s="65"/>
      <c r="P27" s="65"/>
      <c r="Q27" s="65"/>
      <c r="R27" s="65"/>
      <c r="S27" s="65"/>
      <c r="T27" s="65">
        <v>2</v>
      </c>
      <c r="U27" s="65">
        <v>3</v>
      </c>
      <c r="V27" s="65">
        <v>2</v>
      </c>
      <c r="W27" s="65">
        <v>1</v>
      </c>
      <c r="X27" s="65">
        <v>1</v>
      </c>
      <c r="Y27" s="65"/>
      <c r="Z27" s="65"/>
      <c r="AA27" s="65"/>
      <c r="AB27" s="65"/>
      <c r="AC27" s="65"/>
    </row>
    <row r="28" ht="18" customHeight="1" spans="1:29">
      <c r="A28" s="68"/>
      <c r="B28" s="70" t="s">
        <v>56</v>
      </c>
      <c r="C28" s="65" t="s">
        <v>44</v>
      </c>
      <c r="D28" s="65">
        <v>3</v>
      </c>
      <c r="E28" s="65">
        <v>1</v>
      </c>
      <c r="F28" s="65"/>
      <c r="G28" s="65">
        <v>1</v>
      </c>
      <c r="H28" s="65"/>
      <c r="I28" s="65"/>
      <c r="J28" s="65"/>
      <c r="K28" s="65"/>
      <c r="L28" s="65">
        <v>1</v>
      </c>
      <c r="M28" s="65">
        <v>1</v>
      </c>
      <c r="N28" s="65"/>
      <c r="O28" s="65"/>
      <c r="P28" s="65"/>
      <c r="Q28" s="65"/>
      <c r="R28" s="65"/>
      <c r="S28" s="65"/>
      <c r="T28" s="65"/>
      <c r="U28" s="65"/>
      <c r="V28" s="65"/>
      <c r="W28" s="65"/>
      <c r="X28" s="65"/>
      <c r="Y28" s="65"/>
      <c r="Z28" s="65"/>
      <c r="AA28" s="65"/>
      <c r="AB28" s="65"/>
      <c r="AC28" s="65"/>
    </row>
    <row r="29" ht="18" customHeight="1" spans="1:29">
      <c r="A29" s="68"/>
      <c r="B29" s="70" t="s">
        <v>56</v>
      </c>
      <c r="C29" s="65" t="s">
        <v>43</v>
      </c>
      <c r="D29" s="65">
        <v>2</v>
      </c>
      <c r="E29" s="65"/>
      <c r="F29" s="65"/>
      <c r="G29" s="65"/>
      <c r="H29" s="65"/>
      <c r="I29" s="65">
        <v>1</v>
      </c>
      <c r="J29" s="65">
        <v>1</v>
      </c>
      <c r="K29" s="65"/>
      <c r="L29" s="65"/>
      <c r="M29" s="65"/>
      <c r="N29" s="65"/>
      <c r="O29" s="65"/>
      <c r="P29" s="65"/>
      <c r="Q29" s="65"/>
      <c r="R29" s="65"/>
      <c r="S29" s="65">
        <v>1</v>
      </c>
      <c r="T29" s="65"/>
      <c r="U29" s="65"/>
      <c r="V29" s="65"/>
      <c r="W29" s="65"/>
      <c r="X29" s="65"/>
      <c r="Y29" s="65"/>
      <c r="Z29" s="65"/>
      <c r="AA29" s="65"/>
      <c r="AB29" s="65"/>
      <c r="AC29" s="65"/>
    </row>
    <row r="30" ht="18" customHeight="1" spans="1:29">
      <c r="A30" s="68"/>
      <c r="B30" s="70" t="s">
        <v>56</v>
      </c>
      <c r="C30" s="65" t="s">
        <v>65</v>
      </c>
      <c r="D30" s="65">
        <v>2</v>
      </c>
      <c r="E30" s="65"/>
      <c r="F30" s="65"/>
      <c r="G30" s="65"/>
      <c r="H30" s="65">
        <v>2</v>
      </c>
      <c r="I30" s="65"/>
      <c r="J30" s="65"/>
      <c r="K30" s="65"/>
      <c r="L30" s="65"/>
      <c r="M30" s="65"/>
      <c r="N30" s="65"/>
      <c r="O30" s="65"/>
      <c r="P30" s="65"/>
      <c r="Q30" s="65"/>
      <c r="R30" s="65"/>
      <c r="S30" s="65"/>
      <c r="T30" s="65"/>
      <c r="U30" s="65"/>
      <c r="V30" s="65"/>
      <c r="W30" s="65"/>
      <c r="X30" s="65"/>
      <c r="Y30" s="65"/>
      <c r="Z30" s="65"/>
      <c r="AA30" s="65"/>
      <c r="AB30" s="65"/>
      <c r="AC30" s="65"/>
    </row>
    <row r="31" ht="18" customHeight="1" spans="1:29">
      <c r="A31" s="68" t="s">
        <v>57</v>
      </c>
      <c r="B31" s="69" t="s">
        <v>4</v>
      </c>
      <c r="C31" s="69"/>
      <c r="D31" s="69">
        <f t="shared" ref="D31:AB31" si="12">D32+D33+D34</f>
        <v>13</v>
      </c>
      <c r="E31" s="69">
        <f t="shared" si="12"/>
        <v>0</v>
      </c>
      <c r="F31" s="69">
        <f t="shared" si="12"/>
        <v>0</v>
      </c>
      <c r="G31" s="69">
        <f t="shared" si="12"/>
        <v>0</v>
      </c>
      <c r="H31" s="69">
        <f t="shared" si="12"/>
        <v>0</v>
      </c>
      <c r="I31" s="69">
        <f t="shared" si="12"/>
        <v>0</v>
      </c>
      <c r="J31" s="69">
        <f t="shared" si="12"/>
        <v>0</v>
      </c>
      <c r="K31" s="69">
        <f t="shared" si="12"/>
        <v>0</v>
      </c>
      <c r="L31" s="69">
        <f t="shared" si="12"/>
        <v>2</v>
      </c>
      <c r="M31" s="69">
        <f t="shared" si="12"/>
        <v>1</v>
      </c>
      <c r="N31" s="69">
        <f t="shared" si="12"/>
        <v>0</v>
      </c>
      <c r="O31" s="69">
        <f t="shared" si="12"/>
        <v>1</v>
      </c>
      <c r="P31" s="69">
        <f t="shared" si="12"/>
        <v>0</v>
      </c>
      <c r="Q31" s="69">
        <f t="shared" si="12"/>
        <v>1</v>
      </c>
      <c r="R31" s="69">
        <f t="shared" si="12"/>
        <v>0</v>
      </c>
      <c r="S31" s="69">
        <f t="shared" si="12"/>
        <v>0</v>
      </c>
      <c r="T31" s="69">
        <f t="shared" si="12"/>
        <v>1</v>
      </c>
      <c r="U31" s="69">
        <f t="shared" si="12"/>
        <v>3</v>
      </c>
      <c r="V31" s="69">
        <f t="shared" si="12"/>
        <v>1</v>
      </c>
      <c r="W31" s="69">
        <f t="shared" si="12"/>
        <v>2</v>
      </c>
      <c r="X31" s="69">
        <f t="shared" si="12"/>
        <v>1</v>
      </c>
      <c r="Y31" s="69">
        <f t="shared" si="12"/>
        <v>0</v>
      </c>
      <c r="Z31" s="69">
        <f t="shared" si="12"/>
        <v>4</v>
      </c>
      <c r="AA31" s="69">
        <f t="shared" si="12"/>
        <v>2</v>
      </c>
      <c r="AB31" s="69">
        <f t="shared" si="12"/>
        <v>2</v>
      </c>
      <c r="AC31" s="65"/>
    </row>
    <row r="32" ht="18" customHeight="1" spans="1:29">
      <c r="A32" s="68"/>
      <c r="B32" s="68" t="s">
        <v>40</v>
      </c>
      <c r="C32" s="69" t="s">
        <v>44</v>
      </c>
      <c r="D32" s="69">
        <f t="shared" ref="D32:AB32" si="13">D37</f>
        <v>4</v>
      </c>
      <c r="E32" s="69">
        <f t="shared" si="13"/>
        <v>0</v>
      </c>
      <c r="F32" s="69">
        <f t="shared" si="13"/>
        <v>0</v>
      </c>
      <c r="G32" s="69">
        <f t="shared" si="13"/>
        <v>0</v>
      </c>
      <c r="H32" s="69">
        <f t="shared" si="13"/>
        <v>0</v>
      </c>
      <c r="I32" s="69">
        <f t="shared" si="13"/>
        <v>0</v>
      </c>
      <c r="J32" s="69">
        <f t="shared" si="13"/>
        <v>0</v>
      </c>
      <c r="K32" s="69">
        <f t="shared" si="13"/>
        <v>0</v>
      </c>
      <c r="L32" s="69">
        <f t="shared" si="13"/>
        <v>2</v>
      </c>
      <c r="M32" s="69">
        <f t="shared" si="13"/>
        <v>1</v>
      </c>
      <c r="N32" s="69">
        <f t="shared" si="13"/>
        <v>0</v>
      </c>
      <c r="O32" s="69">
        <f t="shared" si="13"/>
        <v>1</v>
      </c>
      <c r="P32" s="69">
        <f t="shared" si="13"/>
        <v>0</v>
      </c>
      <c r="Q32" s="69">
        <f t="shared" si="13"/>
        <v>1</v>
      </c>
      <c r="R32" s="69">
        <f t="shared" si="13"/>
        <v>0</v>
      </c>
      <c r="S32" s="69">
        <f t="shared" si="13"/>
        <v>0</v>
      </c>
      <c r="T32" s="69">
        <f t="shared" si="13"/>
        <v>0</v>
      </c>
      <c r="U32" s="69">
        <f t="shared" si="13"/>
        <v>0</v>
      </c>
      <c r="V32" s="69">
        <f t="shared" si="13"/>
        <v>0</v>
      </c>
      <c r="W32" s="69">
        <f t="shared" si="13"/>
        <v>0</v>
      </c>
      <c r="X32" s="69">
        <f t="shared" si="13"/>
        <v>0</v>
      </c>
      <c r="Y32" s="69">
        <f t="shared" si="13"/>
        <v>0</v>
      </c>
      <c r="Z32" s="69">
        <f t="shared" si="13"/>
        <v>0</v>
      </c>
      <c r="AA32" s="69">
        <f t="shared" si="13"/>
        <v>0</v>
      </c>
      <c r="AB32" s="69">
        <f t="shared" si="13"/>
        <v>0</v>
      </c>
      <c r="AC32" s="65"/>
    </row>
    <row r="33" ht="18" customHeight="1" spans="1:29">
      <c r="A33" s="68"/>
      <c r="B33" s="68"/>
      <c r="C33" s="69" t="s">
        <v>43</v>
      </c>
      <c r="D33" s="69">
        <f t="shared" ref="D33:AB33" si="14">D35+D38</f>
        <v>4</v>
      </c>
      <c r="E33" s="69">
        <f t="shared" si="14"/>
        <v>0</v>
      </c>
      <c r="F33" s="69">
        <f t="shared" si="14"/>
        <v>0</v>
      </c>
      <c r="G33" s="69">
        <f t="shared" si="14"/>
        <v>0</v>
      </c>
      <c r="H33" s="69">
        <f t="shared" si="14"/>
        <v>0</v>
      </c>
      <c r="I33" s="69">
        <f t="shared" si="14"/>
        <v>0</v>
      </c>
      <c r="J33" s="69">
        <f t="shared" si="14"/>
        <v>0</v>
      </c>
      <c r="K33" s="69">
        <f t="shared" si="14"/>
        <v>0</v>
      </c>
      <c r="L33" s="69">
        <f t="shared" si="14"/>
        <v>0</v>
      </c>
      <c r="M33" s="69">
        <f t="shared" si="14"/>
        <v>0</v>
      </c>
      <c r="N33" s="69">
        <f t="shared" si="14"/>
        <v>0</v>
      </c>
      <c r="O33" s="69">
        <f t="shared" si="14"/>
        <v>0</v>
      </c>
      <c r="P33" s="69">
        <f t="shared" si="14"/>
        <v>0</v>
      </c>
      <c r="Q33" s="69">
        <f t="shared" si="14"/>
        <v>0</v>
      </c>
      <c r="R33" s="69">
        <f t="shared" si="14"/>
        <v>0</v>
      </c>
      <c r="S33" s="69">
        <f t="shared" si="14"/>
        <v>0</v>
      </c>
      <c r="T33" s="69">
        <f t="shared" si="14"/>
        <v>0</v>
      </c>
      <c r="U33" s="69">
        <f t="shared" si="14"/>
        <v>0</v>
      </c>
      <c r="V33" s="69">
        <f t="shared" si="14"/>
        <v>0</v>
      </c>
      <c r="W33" s="69">
        <f t="shared" si="14"/>
        <v>0</v>
      </c>
      <c r="X33" s="69">
        <f t="shared" si="14"/>
        <v>0</v>
      </c>
      <c r="Y33" s="69">
        <f t="shared" si="14"/>
        <v>0</v>
      </c>
      <c r="Z33" s="69">
        <f t="shared" si="14"/>
        <v>4</v>
      </c>
      <c r="AA33" s="69">
        <f t="shared" si="14"/>
        <v>2</v>
      </c>
      <c r="AB33" s="69">
        <f t="shared" si="14"/>
        <v>2</v>
      </c>
      <c r="AC33" s="65"/>
    </row>
    <row r="34" ht="18" customHeight="1" spans="1:29">
      <c r="A34" s="68"/>
      <c r="B34" s="68"/>
      <c r="C34" s="69" t="s">
        <v>65</v>
      </c>
      <c r="D34" s="69">
        <f t="shared" ref="D34:AB34" si="15">D36+D39</f>
        <v>5</v>
      </c>
      <c r="E34" s="69">
        <f t="shared" si="15"/>
        <v>0</v>
      </c>
      <c r="F34" s="69">
        <f t="shared" si="15"/>
        <v>0</v>
      </c>
      <c r="G34" s="69">
        <f t="shared" si="15"/>
        <v>0</v>
      </c>
      <c r="H34" s="69">
        <f t="shared" si="15"/>
        <v>0</v>
      </c>
      <c r="I34" s="69">
        <f t="shared" si="15"/>
        <v>0</v>
      </c>
      <c r="J34" s="69">
        <f t="shared" si="15"/>
        <v>0</v>
      </c>
      <c r="K34" s="69">
        <f t="shared" si="15"/>
        <v>0</v>
      </c>
      <c r="L34" s="69">
        <f t="shared" si="15"/>
        <v>0</v>
      </c>
      <c r="M34" s="69">
        <f t="shared" si="15"/>
        <v>0</v>
      </c>
      <c r="N34" s="69">
        <f t="shared" si="15"/>
        <v>0</v>
      </c>
      <c r="O34" s="69">
        <f t="shared" si="15"/>
        <v>0</v>
      </c>
      <c r="P34" s="69">
        <f t="shared" si="15"/>
        <v>0</v>
      </c>
      <c r="Q34" s="69">
        <f t="shared" si="15"/>
        <v>0</v>
      </c>
      <c r="R34" s="69">
        <f t="shared" si="15"/>
        <v>0</v>
      </c>
      <c r="S34" s="69">
        <f t="shared" si="15"/>
        <v>0</v>
      </c>
      <c r="T34" s="69">
        <f t="shared" si="15"/>
        <v>1</v>
      </c>
      <c r="U34" s="69">
        <f t="shared" si="15"/>
        <v>3</v>
      </c>
      <c r="V34" s="69">
        <f t="shared" si="15"/>
        <v>1</v>
      </c>
      <c r="W34" s="69">
        <f t="shared" si="15"/>
        <v>2</v>
      </c>
      <c r="X34" s="69">
        <f t="shared" si="15"/>
        <v>1</v>
      </c>
      <c r="Y34" s="69">
        <f t="shared" si="15"/>
        <v>0</v>
      </c>
      <c r="Z34" s="69">
        <f t="shared" si="15"/>
        <v>0</v>
      </c>
      <c r="AA34" s="69">
        <f t="shared" si="15"/>
        <v>0</v>
      </c>
      <c r="AB34" s="69">
        <f t="shared" si="15"/>
        <v>0</v>
      </c>
      <c r="AC34" s="65"/>
    </row>
    <row r="35" ht="18" customHeight="1" spans="1:29">
      <c r="A35" s="68"/>
      <c r="B35" s="70" t="s">
        <v>59</v>
      </c>
      <c r="C35" s="65" t="s">
        <v>43</v>
      </c>
      <c r="D35" s="65">
        <v>2</v>
      </c>
      <c r="E35" s="65"/>
      <c r="F35" s="65"/>
      <c r="G35" s="65"/>
      <c r="H35" s="65"/>
      <c r="I35" s="65"/>
      <c r="J35" s="65"/>
      <c r="K35" s="65"/>
      <c r="L35" s="65"/>
      <c r="M35" s="65"/>
      <c r="N35" s="65"/>
      <c r="O35" s="65"/>
      <c r="P35" s="65"/>
      <c r="Q35" s="65"/>
      <c r="R35" s="65"/>
      <c r="S35" s="65"/>
      <c r="T35" s="65"/>
      <c r="U35" s="65"/>
      <c r="V35" s="65"/>
      <c r="W35" s="65"/>
      <c r="X35" s="65"/>
      <c r="Y35" s="65"/>
      <c r="Z35" s="65">
        <v>2</v>
      </c>
      <c r="AA35" s="65">
        <v>1</v>
      </c>
      <c r="AB35" s="65">
        <v>1</v>
      </c>
      <c r="AC35" s="65"/>
    </row>
    <row r="36" ht="18" customHeight="1" spans="1:29">
      <c r="A36" s="68"/>
      <c r="B36" s="70" t="s">
        <v>59</v>
      </c>
      <c r="C36" s="65" t="s">
        <v>65</v>
      </c>
      <c r="D36" s="65">
        <v>3</v>
      </c>
      <c r="E36" s="65"/>
      <c r="F36" s="65"/>
      <c r="G36" s="65"/>
      <c r="H36" s="65"/>
      <c r="I36" s="65"/>
      <c r="J36" s="65"/>
      <c r="K36" s="65"/>
      <c r="L36" s="65"/>
      <c r="M36" s="65"/>
      <c r="N36" s="65"/>
      <c r="O36" s="65"/>
      <c r="P36" s="65"/>
      <c r="Q36" s="65"/>
      <c r="R36" s="65"/>
      <c r="S36" s="65"/>
      <c r="T36" s="65">
        <v>1</v>
      </c>
      <c r="U36" s="65">
        <v>1</v>
      </c>
      <c r="V36" s="65"/>
      <c r="W36" s="65">
        <v>1</v>
      </c>
      <c r="X36" s="65">
        <v>1</v>
      </c>
      <c r="Y36" s="65"/>
      <c r="Z36" s="65"/>
      <c r="AA36" s="65"/>
      <c r="AB36" s="65"/>
      <c r="AC36" s="65"/>
    </row>
    <row r="37" ht="18" customHeight="1" spans="1:29">
      <c r="A37" s="68"/>
      <c r="B37" s="70" t="s">
        <v>66</v>
      </c>
      <c r="C37" s="65" t="s">
        <v>44</v>
      </c>
      <c r="D37" s="65">
        <v>4</v>
      </c>
      <c r="E37" s="65"/>
      <c r="F37" s="65"/>
      <c r="G37" s="65"/>
      <c r="H37" s="65"/>
      <c r="I37" s="65"/>
      <c r="J37" s="65"/>
      <c r="K37" s="65"/>
      <c r="L37" s="65">
        <v>2</v>
      </c>
      <c r="M37" s="65">
        <v>1</v>
      </c>
      <c r="N37" s="65"/>
      <c r="O37" s="65">
        <v>1</v>
      </c>
      <c r="P37" s="65"/>
      <c r="Q37" s="65">
        <v>1</v>
      </c>
      <c r="R37" s="65"/>
      <c r="S37" s="65"/>
      <c r="T37" s="65"/>
      <c r="U37" s="65"/>
      <c r="V37" s="65"/>
      <c r="W37" s="65"/>
      <c r="X37" s="65"/>
      <c r="Y37" s="65"/>
      <c r="Z37" s="65"/>
      <c r="AA37" s="65"/>
      <c r="AB37" s="65"/>
      <c r="AC37" s="65"/>
    </row>
    <row r="38" ht="18" customHeight="1" spans="1:29">
      <c r="A38" s="68"/>
      <c r="B38" s="70" t="s">
        <v>66</v>
      </c>
      <c r="C38" s="65" t="s">
        <v>43</v>
      </c>
      <c r="D38" s="65">
        <v>2</v>
      </c>
      <c r="E38" s="65"/>
      <c r="F38" s="65"/>
      <c r="G38" s="65"/>
      <c r="H38" s="65"/>
      <c r="I38" s="65"/>
      <c r="J38" s="65"/>
      <c r="K38" s="65"/>
      <c r="L38" s="65"/>
      <c r="M38" s="65"/>
      <c r="N38" s="65"/>
      <c r="O38" s="65"/>
      <c r="P38" s="65"/>
      <c r="Q38" s="65"/>
      <c r="R38" s="65"/>
      <c r="S38" s="65"/>
      <c r="T38" s="65"/>
      <c r="U38" s="65"/>
      <c r="V38" s="65"/>
      <c r="W38" s="65"/>
      <c r="X38" s="65"/>
      <c r="Y38" s="65"/>
      <c r="Z38" s="65">
        <v>2</v>
      </c>
      <c r="AA38" s="65">
        <v>1</v>
      </c>
      <c r="AB38" s="65">
        <v>1</v>
      </c>
      <c r="AC38" s="65"/>
    </row>
    <row r="39" ht="18" customHeight="1" spans="1:29">
      <c r="A39" s="68"/>
      <c r="B39" s="70" t="s">
        <v>66</v>
      </c>
      <c r="C39" s="65" t="s">
        <v>65</v>
      </c>
      <c r="D39" s="65">
        <v>2</v>
      </c>
      <c r="E39" s="65"/>
      <c r="F39" s="65"/>
      <c r="G39" s="65"/>
      <c r="H39" s="65"/>
      <c r="I39" s="65"/>
      <c r="J39" s="65"/>
      <c r="K39" s="65"/>
      <c r="L39" s="65"/>
      <c r="M39" s="65"/>
      <c r="N39" s="65"/>
      <c r="O39" s="65"/>
      <c r="P39" s="65"/>
      <c r="Q39" s="65"/>
      <c r="R39" s="65"/>
      <c r="S39" s="65"/>
      <c r="T39" s="65"/>
      <c r="U39" s="65">
        <v>2</v>
      </c>
      <c r="V39" s="65">
        <v>1</v>
      </c>
      <c r="W39" s="65">
        <v>1</v>
      </c>
      <c r="X39" s="65"/>
      <c r="Y39" s="65"/>
      <c r="Z39" s="65"/>
      <c r="AA39" s="65"/>
      <c r="AB39" s="65"/>
      <c r="AC39" s="65"/>
    </row>
  </sheetData>
  <autoFilter xmlns:etc="http://www.wps.cn/officeDocument/2017/etCustomData" ref="A4:AC39" etc:filterBottomFollowUsedRange="0">
    <extLst/>
  </autoFilter>
  <mergeCells count="24">
    <mergeCell ref="A1:AC1"/>
    <mergeCell ref="D2:AB2"/>
    <mergeCell ref="E3:G3"/>
    <mergeCell ref="I3:K3"/>
    <mergeCell ref="O3:Q3"/>
    <mergeCell ref="U3:W3"/>
    <mergeCell ref="Z3:AB3"/>
    <mergeCell ref="B5:C5"/>
    <mergeCell ref="B9:C9"/>
    <mergeCell ref="B18:C18"/>
    <mergeCell ref="B31:C31"/>
    <mergeCell ref="A2:A4"/>
    <mergeCell ref="A5:A8"/>
    <mergeCell ref="A9:A17"/>
    <mergeCell ref="A18:A30"/>
    <mergeCell ref="A31:A39"/>
    <mergeCell ref="B2:B4"/>
    <mergeCell ref="B6:B8"/>
    <mergeCell ref="B10:B12"/>
    <mergeCell ref="B19:B21"/>
    <mergeCell ref="B32:B34"/>
    <mergeCell ref="C2:C4"/>
    <mergeCell ref="D3:D4"/>
    <mergeCell ref="AC2:AC3"/>
  </mergeCells>
  <printOptions horizontalCentered="1"/>
  <pageMargins left="0.55" right="0.55" top="0.8" bottom="0.8" header="0.3" footer="0.3"/>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I10"/>
  <sheetViews>
    <sheetView showZeros="0" workbookViewId="0">
      <selection activeCell="D7" sqref="D7"/>
    </sheetView>
  </sheetViews>
  <sheetFormatPr defaultColWidth="9" defaultRowHeight="13.5"/>
  <cols>
    <col min="1" max="2" width="12.875" style="55" customWidth="1"/>
    <col min="3" max="9" width="8.875" style="55" customWidth="1"/>
    <col min="10" max="16384" width="9" style="55"/>
  </cols>
  <sheetData>
    <row r="1" ht="49" customHeight="1" spans="1:9">
      <c r="A1" s="56" t="s">
        <v>67</v>
      </c>
      <c r="B1" s="56"/>
      <c r="C1" s="56"/>
      <c r="D1" s="56"/>
      <c r="E1" s="56"/>
      <c r="F1" s="56"/>
      <c r="G1" s="56"/>
      <c r="H1" s="56"/>
      <c r="I1" s="56"/>
    </row>
    <row r="2" ht="38" customHeight="1" spans="1:9">
      <c r="A2" s="57" t="s">
        <v>68</v>
      </c>
      <c r="B2" s="57"/>
      <c r="C2" s="58"/>
      <c r="D2" s="58"/>
      <c r="E2" s="58"/>
      <c r="F2" s="58"/>
      <c r="G2" s="58"/>
      <c r="H2" s="58"/>
      <c r="I2" s="58"/>
    </row>
    <row r="3" ht="20" customHeight="1" spans="1:9">
      <c r="A3" s="59" t="s">
        <v>1</v>
      </c>
      <c r="B3" s="59" t="s">
        <v>2</v>
      </c>
      <c r="C3" s="42" t="s">
        <v>64</v>
      </c>
      <c r="D3" s="42"/>
      <c r="E3" s="42"/>
      <c r="F3" s="42"/>
      <c r="G3" s="42"/>
      <c r="H3" s="42"/>
      <c r="I3" s="89" t="s">
        <v>6</v>
      </c>
    </row>
    <row r="4" ht="27" customHeight="1" spans="1:9">
      <c r="A4" s="59"/>
      <c r="B4" s="59"/>
      <c r="C4" s="42" t="s">
        <v>4</v>
      </c>
      <c r="D4" s="42" t="s">
        <v>30</v>
      </c>
      <c r="E4" s="42" t="s">
        <v>69</v>
      </c>
      <c r="F4" s="42" t="s">
        <v>20</v>
      </c>
      <c r="G4" s="42"/>
      <c r="H4" s="42"/>
      <c r="I4" s="90"/>
    </row>
    <row r="5" ht="27" customHeight="1" spans="1:9">
      <c r="A5" s="59"/>
      <c r="B5" s="59"/>
      <c r="C5" s="42"/>
      <c r="D5" s="65" t="s">
        <v>37</v>
      </c>
      <c r="E5" s="60" t="s">
        <v>35</v>
      </c>
      <c r="F5" s="61" t="s">
        <v>34</v>
      </c>
      <c r="G5" s="60" t="s">
        <v>35</v>
      </c>
      <c r="H5" s="60" t="s">
        <v>36</v>
      </c>
      <c r="I5" s="91"/>
    </row>
    <row r="6" s="54" customFormat="1" ht="20" customHeight="1" spans="1:9">
      <c r="A6" s="62" t="s">
        <v>70</v>
      </c>
      <c r="B6" s="62"/>
      <c r="C6" s="62">
        <f t="shared" ref="C6:H6" si="0">C7+C9</f>
        <v>7</v>
      </c>
      <c r="D6" s="62">
        <f t="shared" si="0"/>
        <v>1</v>
      </c>
      <c r="E6" s="62">
        <f t="shared" si="0"/>
        <v>3</v>
      </c>
      <c r="F6" s="62">
        <f t="shared" si="0"/>
        <v>3</v>
      </c>
      <c r="G6" s="62">
        <f t="shared" si="0"/>
        <v>2</v>
      </c>
      <c r="H6" s="62">
        <f t="shared" si="0"/>
        <v>1</v>
      </c>
      <c r="I6" s="62"/>
    </row>
    <row r="7" s="54" customFormat="1" ht="20" customHeight="1" spans="1:9">
      <c r="A7" s="62" t="s">
        <v>71</v>
      </c>
      <c r="B7" s="62"/>
      <c r="C7" s="62">
        <f t="shared" ref="C7:H7" si="1">C8</f>
        <v>3</v>
      </c>
      <c r="D7" s="62">
        <f t="shared" si="1"/>
        <v>1</v>
      </c>
      <c r="E7" s="62">
        <f t="shared" si="1"/>
        <v>1</v>
      </c>
      <c r="F7" s="62">
        <f t="shared" si="1"/>
        <v>1</v>
      </c>
      <c r="G7" s="62">
        <f t="shared" si="1"/>
        <v>1</v>
      </c>
      <c r="H7" s="62">
        <f t="shared" si="1"/>
        <v>0</v>
      </c>
      <c r="I7" s="62"/>
    </row>
    <row r="8" ht="20" customHeight="1" spans="1:9">
      <c r="A8" s="63" t="s">
        <v>51</v>
      </c>
      <c r="B8" s="59" t="s">
        <v>55</v>
      </c>
      <c r="C8" s="59">
        <f>D8+E8+F8</f>
        <v>3</v>
      </c>
      <c r="D8" s="59">
        <v>1</v>
      </c>
      <c r="E8" s="59">
        <v>1</v>
      </c>
      <c r="F8" s="59">
        <f>G8+H8</f>
        <v>1</v>
      </c>
      <c r="G8" s="59">
        <v>1</v>
      </c>
      <c r="H8" s="59"/>
      <c r="I8" s="59">
        <v>0</v>
      </c>
    </row>
    <row r="9" s="54" customFormat="1" ht="20" customHeight="1" spans="1:9">
      <c r="A9" s="62" t="s">
        <v>72</v>
      </c>
      <c r="B9" s="62"/>
      <c r="C9" s="62">
        <f t="shared" ref="C9:H9" si="2">C10</f>
        <v>4</v>
      </c>
      <c r="D9" s="62">
        <f t="shared" si="2"/>
        <v>0</v>
      </c>
      <c r="E9" s="62">
        <f t="shared" si="2"/>
        <v>2</v>
      </c>
      <c r="F9" s="62">
        <f t="shared" si="2"/>
        <v>2</v>
      </c>
      <c r="G9" s="62">
        <f t="shared" si="2"/>
        <v>1</v>
      </c>
      <c r="H9" s="62">
        <f t="shared" si="2"/>
        <v>1</v>
      </c>
      <c r="I9" s="62"/>
    </row>
    <row r="10" ht="20" customHeight="1" spans="1:9">
      <c r="A10" s="63" t="s">
        <v>57</v>
      </c>
      <c r="B10" s="59" t="s">
        <v>59</v>
      </c>
      <c r="C10" s="59">
        <f>D10+E10+F10</f>
        <v>4</v>
      </c>
      <c r="D10" s="59">
        <v>0</v>
      </c>
      <c r="E10" s="59">
        <v>2</v>
      </c>
      <c r="F10" s="59">
        <f>G10+H10</f>
        <v>2</v>
      </c>
      <c r="G10" s="59">
        <v>1</v>
      </c>
      <c r="H10" s="59">
        <v>1</v>
      </c>
      <c r="I10" s="59">
        <v>0</v>
      </c>
    </row>
  </sheetData>
  <autoFilter xmlns:etc="http://www.wps.cn/officeDocument/2017/etCustomData" ref="A5:I10" etc:filterBottomFollowUsedRange="0">
    <extLst/>
  </autoFilter>
  <mergeCells count="11">
    <mergeCell ref="A1:I1"/>
    <mergeCell ref="A2:B2"/>
    <mergeCell ref="C3:H3"/>
    <mergeCell ref="F4:H4"/>
    <mergeCell ref="A6:B6"/>
    <mergeCell ref="A7:B7"/>
    <mergeCell ref="A9:B9"/>
    <mergeCell ref="A3:A5"/>
    <mergeCell ref="B3:B5"/>
    <mergeCell ref="C4:C5"/>
    <mergeCell ref="I3:I5"/>
  </mergeCells>
  <printOptions horizontalCentered="1"/>
  <pageMargins left="0.55" right="0.55" top="0.59" bottom="1" header="0.3"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F14"/>
  <sheetViews>
    <sheetView workbookViewId="0">
      <pane ySplit="4" topLeftCell="A5" activePane="bottomLeft" state="frozen"/>
      <selection/>
      <selection pane="bottomLeft" activeCell="A9" sqref="A9"/>
    </sheetView>
  </sheetViews>
  <sheetFormatPr defaultColWidth="9" defaultRowHeight="13.5" outlineLevelCol="5"/>
  <cols>
    <col min="1" max="2" width="15.5" style="55" customWidth="1"/>
    <col min="3" max="6" width="14" style="55" customWidth="1"/>
    <col min="7" max="16384" width="9" style="55"/>
  </cols>
  <sheetData>
    <row r="1" ht="48" customHeight="1" spans="1:6">
      <c r="A1" s="56" t="s">
        <v>73</v>
      </c>
      <c r="B1" s="56"/>
      <c r="C1" s="56"/>
      <c r="D1" s="56"/>
      <c r="E1" s="56"/>
      <c r="F1" s="56"/>
    </row>
    <row r="2" ht="24.75" customHeight="1" spans="1:6">
      <c r="A2" s="57" t="s">
        <v>74</v>
      </c>
      <c r="B2" s="57"/>
      <c r="D2" s="86"/>
      <c r="E2" s="87" t="s">
        <v>75</v>
      </c>
      <c r="F2" s="87"/>
    </row>
    <row r="3" ht="20" customHeight="1" spans="1:6">
      <c r="A3" s="65" t="s">
        <v>1</v>
      </c>
      <c r="B3" s="65" t="s">
        <v>2</v>
      </c>
      <c r="C3" s="65" t="s">
        <v>76</v>
      </c>
      <c r="D3" s="65"/>
      <c r="E3" s="65"/>
      <c r="F3" s="65" t="s">
        <v>6</v>
      </c>
    </row>
    <row r="4" ht="20" customHeight="1" spans="1:6">
      <c r="A4" s="65"/>
      <c r="B4" s="65"/>
      <c r="C4" s="65" t="s">
        <v>4</v>
      </c>
      <c r="D4" s="65" t="s">
        <v>35</v>
      </c>
      <c r="E4" s="65" t="s">
        <v>36</v>
      </c>
      <c r="F4" s="65"/>
    </row>
    <row r="5" s="84" customFormat="1" ht="20" customHeight="1" spans="1:6">
      <c r="A5" s="69" t="s">
        <v>70</v>
      </c>
      <c r="B5" s="69"/>
      <c r="C5" s="69">
        <f>C6+C8+C12</f>
        <v>6</v>
      </c>
      <c r="D5" s="69">
        <f>D6+D8+D12</f>
        <v>2</v>
      </c>
      <c r="E5" s="69">
        <f>E6+E8+E12</f>
        <v>4</v>
      </c>
      <c r="F5" s="69"/>
    </row>
    <row r="6" s="84" customFormat="1" ht="20" customHeight="1" spans="1:6">
      <c r="A6" s="69" t="s">
        <v>77</v>
      </c>
      <c r="B6" s="69"/>
      <c r="C6" s="69">
        <f>C7</f>
        <v>1</v>
      </c>
      <c r="D6" s="69"/>
      <c r="E6" s="69">
        <f>E7</f>
        <v>1</v>
      </c>
      <c r="F6" s="69"/>
    </row>
    <row r="7" s="85" customFormat="1" ht="20" customHeight="1" spans="1:6">
      <c r="A7" s="70" t="s">
        <v>45</v>
      </c>
      <c r="B7" s="65" t="s">
        <v>47</v>
      </c>
      <c r="C7" s="65">
        <f t="shared" ref="C7:C11" si="0">D7+E7</f>
        <v>1</v>
      </c>
      <c r="D7" s="65"/>
      <c r="E7" s="65">
        <v>1</v>
      </c>
      <c r="F7" s="65"/>
    </row>
    <row r="8" s="84" customFormat="1" ht="20" customHeight="1" spans="1:6">
      <c r="A8" s="69" t="s">
        <v>71</v>
      </c>
      <c r="B8" s="69"/>
      <c r="C8" s="69">
        <f>C9+C10+C11</f>
        <v>3</v>
      </c>
      <c r="D8" s="69">
        <f>D9+D10+D11</f>
        <v>1</v>
      </c>
      <c r="E8" s="69">
        <f>E9+E10+E11</f>
        <v>2</v>
      </c>
      <c r="F8" s="69"/>
    </row>
    <row r="9" s="85" customFormat="1" ht="20" customHeight="1" spans="1:6">
      <c r="A9" s="70" t="s">
        <v>51</v>
      </c>
      <c r="B9" s="65" t="s">
        <v>52</v>
      </c>
      <c r="C9" s="65">
        <f t="shared" si="0"/>
        <v>1</v>
      </c>
      <c r="D9" s="65"/>
      <c r="E9" s="65">
        <v>1</v>
      </c>
      <c r="F9" s="65"/>
    </row>
    <row r="10" s="85" customFormat="1" ht="20" customHeight="1" spans="1:6">
      <c r="A10" s="70" t="s">
        <v>51</v>
      </c>
      <c r="B10" s="65" t="s">
        <v>54</v>
      </c>
      <c r="C10" s="65">
        <f t="shared" si="0"/>
        <v>1</v>
      </c>
      <c r="D10" s="65"/>
      <c r="E10" s="65">
        <v>1</v>
      </c>
      <c r="F10" s="65"/>
    </row>
    <row r="11" s="85" customFormat="1" ht="20" customHeight="1" spans="1:6">
      <c r="A11" s="70" t="s">
        <v>51</v>
      </c>
      <c r="B11" s="65" t="s">
        <v>56</v>
      </c>
      <c r="C11" s="65">
        <f t="shared" si="0"/>
        <v>1</v>
      </c>
      <c r="D11" s="65">
        <v>1</v>
      </c>
      <c r="E11" s="65"/>
      <c r="F11" s="65"/>
    </row>
    <row r="12" s="84" customFormat="1" ht="20" customHeight="1" spans="1:6">
      <c r="A12" s="69" t="s">
        <v>72</v>
      </c>
      <c r="B12" s="69"/>
      <c r="C12" s="69">
        <f>C13+C14</f>
        <v>2</v>
      </c>
      <c r="D12" s="69">
        <f>D13+D14</f>
        <v>1</v>
      </c>
      <c r="E12" s="69">
        <f>E13+E14</f>
        <v>1</v>
      </c>
      <c r="F12" s="69"/>
    </row>
    <row r="13" ht="20" customHeight="1" spans="1:6">
      <c r="A13" s="88" t="s">
        <v>57</v>
      </c>
      <c r="B13" s="83" t="s">
        <v>59</v>
      </c>
      <c r="C13" s="83">
        <f>D13+E13</f>
        <v>1</v>
      </c>
      <c r="D13" s="83">
        <v>1</v>
      </c>
      <c r="E13" s="83"/>
      <c r="F13" s="83"/>
    </row>
    <row r="14" ht="20" customHeight="1" spans="1:6">
      <c r="A14" s="88" t="s">
        <v>57</v>
      </c>
      <c r="B14" s="83" t="s">
        <v>60</v>
      </c>
      <c r="C14" s="83">
        <f>D14+E14</f>
        <v>1</v>
      </c>
      <c r="D14" s="83"/>
      <c r="E14" s="83">
        <v>1</v>
      </c>
      <c r="F14" s="83"/>
    </row>
  </sheetData>
  <autoFilter xmlns:etc="http://www.wps.cn/officeDocument/2017/etCustomData" ref="A4:F14" etc:filterBottomFollowUsedRange="0">
    <extLst/>
  </autoFilter>
  <mergeCells count="11">
    <mergeCell ref="A1:F1"/>
    <mergeCell ref="A2:B2"/>
    <mergeCell ref="E2:F2"/>
    <mergeCell ref="C3:E3"/>
    <mergeCell ref="A5:B5"/>
    <mergeCell ref="A6:B6"/>
    <mergeCell ref="A8:B8"/>
    <mergeCell ref="A12:B12"/>
    <mergeCell ref="A3:A4"/>
    <mergeCell ref="B3:B4"/>
    <mergeCell ref="F3:F4"/>
  </mergeCells>
  <printOptions horizontalCentered="1"/>
  <pageMargins left="0.75" right="0.75" top="1" bottom="1" header="0.5" footer="0.5"/>
  <pageSetup paperSize="9"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I12"/>
  <sheetViews>
    <sheetView showZeros="0" workbookViewId="0">
      <selection activeCell="B12" sqref="B12:C12"/>
    </sheetView>
  </sheetViews>
  <sheetFormatPr defaultColWidth="9" defaultRowHeight="13.5"/>
  <cols>
    <col min="1" max="1" width="11.25" style="55" customWidth="1"/>
    <col min="2" max="2" width="6.75" style="55" customWidth="1"/>
    <col min="3" max="3" width="9.5" style="55" customWidth="1"/>
    <col min="4" max="9" width="11.25" style="55" customWidth="1"/>
    <col min="10" max="16384" width="9" style="55"/>
  </cols>
  <sheetData>
    <row r="1" ht="54" customHeight="1" spans="1:9">
      <c r="A1" s="56" t="s">
        <v>78</v>
      </c>
      <c r="B1" s="56"/>
      <c r="C1" s="56"/>
      <c r="D1" s="56"/>
      <c r="E1" s="56"/>
      <c r="F1" s="56"/>
      <c r="G1" s="56"/>
      <c r="H1" s="56"/>
      <c r="I1" s="56"/>
    </row>
    <row r="2" ht="24" customHeight="1" spans="1:9">
      <c r="A2" s="83" t="s">
        <v>1</v>
      </c>
      <c r="B2" s="83" t="s">
        <v>2</v>
      </c>
      <c r="C2" s="83" t="s">
        <v>79</v>
      </c>
      <c r="D2" s="83" t="s">
        <v>80</v>
      </c>
      <c r="E2" s="83"/>
      <c r="F2" s="83"/>
      <c r="G2" s="83"/>
      <c r="H2" s="83"/>
      <c r="I2" s="83" t="s">
        <v>6</v>
      </c>
    </row>
    <row r="3" ht="35" customHeight="1" spans="1:9">
      <c r="A3" s="83"/>
      <c r="B3" s="83"/>
      <c r="C3" s="83"/>
      <c r="D3" s="83" t="s">
        <v>81</v>
      </c>
      <c r="E3" s="83" t="s">
        <v>82</v>
      </c>
      <c r="F3" s="83" t="s">
        <v>83</v>
      </c>
      <c r="G3" s="83"/>
      <c r="H3" s="83"/>
      <c r="I3" s="83"/>
    </row>
    <row r="4" ht="24" customHeight="1" spans="1:9">
      <c r="A4" s="83"/>
      <c r="B4" s="83"/>
      <c r="C4" s="83" t="s">
        <v>84</v>
      </c>
      <c r="D4" s="83"/>
      <c r="E4" s="83" t="s">
        <v>41</v>
      </c>
      <c r="F4" s="83" t="s">
        <v>41</v>
      </c>
      <c r="G4" s="83" t="s">
        <v>41</v>
      </c>
      <c r="H4" s="83" t="s">
        <v>85</v>
      </c>
      <c r="I4" s="83"/>
    </row>
    <row r="5" ht="44" customHeight="1" spans="1:9">
      <c r="A5" s="83"/>
      <c r="B5" s="83"/>
      <c r="C5" s="83" t="s">
        <v>86</v>
      </c>
      <c r="D5" s="83"/>
      <c r="E5" s="83" t="s">
        <v>87</v>
      </c>
      <c r="F5" s="83" t="s">
        <v>88</v>
      </c>
      <c r="G5" s="83" t="s">
        <v>89</v>
      </c>
      <c r="H5" s="83" t="s">
        <v>90</v>
      </c>
      <c r="I5" s="83"/>
    </row>
    <row r="6" ht="57" customHeight="1" spans="1:9">
      <c r="A6" s="83"/>
      <c r="B6" s="83"/>
      <c r="C6" s="83" t="s">
        <v>91</v>
      </c>
      <c r="D6" s="83"/>
      <c r="E6" s="83" t="s">
        <v>92</v>
      </c>
      <c r="F6" s="83" t="s">
        <v>93</v>
      </c>
      <c r="G6" s="83" t="s">
        <v>94</v>
      </c>
      <c r="H6" s="83" t="s">
        <v>95</v>
      </c>
      <c r="I6" s="83"/>
    </row>
    <row r="7" s="54" customFormat="1" ht="20" customHeight="1" spans="1:9">
      <c r="A7" s="69" t="s">
        <v>70</v>
      </c>
      <c r="B7" s="69"/>
      <c r="C7" s="69"/>
      <c r="D7" s="69">
        <f t="shared" ref="D7:H7" si="0">D8+D11</f>
        <v>12</v>
      </c>
      <c r="E7" s="69">
        <f t="shared" si="0"/>
        <v>4</v>
      </c>
      <c r="F7" s="69">
        <f t="shared" si="0"/>
        <v>3</v>
      </c>
      <c r="G7" s="69">
        <f t="shared" si="0"/>
        <v>2</v>
      </c>
      <c r="H7" s="69">
        <f t="shared" si="0"/>
        <v>3</v>
      </c>
      <c r="I7" s="69"/>
    </row>
    <row r="8" s="54" customFormat="1" ht="20" customHeight="1" spans="1:9">
      <c r="A8" s="69" t="s">
        <v>71</v>
      </c>
      <c r="B8" s="69"/>
      <c r="C8" s="69"/>
      <c r="D8" s="69">
        <f t="shared" ref="D8:H8" si="1">D9+D10</f>
        <v>11</v>
      </c>
      <c r="E8" s="69">
        <f t="shared" si="1"/>
        <v>3</v>
      </c>
      <c r="F8" s="69">
        <f t="shared" si="1"/>
        <v>3</v>
      </c>
      <c r="G8" s="69">
        <f t="shared" si="1"/>
        <v>2</v>
      </c>
      <c r="H8" s="69">
        <f t="shared" si="1"/>
        <v>3</v>
      </c>
      <c r="I8" s="69"/>
    </row>
    <row r="9" ht="20" customHeight="1" spans="1:9">
      <c r="A9" s="70" t="s">
        <v>51</v>
      </c>
      <c r="B9" s="65" t="s">
        <v>53</v>
      </c>
      <c r="C9" s="65"/>
      <c r="D9" s="65">
        <f t="shared" ref="D9:D12" si="2">SUM(E9:H9)</f>
        <v>10</v>
      </c>
      <c r="E9" s="65">
        <v>2</v>
      </c>
      <c r="F9" s="65">
        <v>3</v>
      </c>
      <c r="G9" s="65">
        <v>2</v>
      </c>
      <c r="H9" s="65">
        <v>3</v>
      </c>
      <c r="I9" s="65">
        <v>0</v>
      </c>
    </row>
    <row r="10" ht="20" customHeight="1" spans="1:9">
      <c r="A10" s="70" t="s">
        <v>51</v>
      </c>
      <c r="B10" s="65" t="s">
        <v>56</v>
      </c>
      <c r="C10" s="65"/>
      <c r="D10" s="65">
        <f t="shared" si="2"/>
        <v>1</v>
      </c>
      <c r="E10" s="65">
        <v>1</v>
      </c>
      <c r="F10" s="65">
        <v>0</v>
      </c>
      <c r="G10" s="65">
        <v>0</v>
      </c>
      <c r="H10" s="65">
        <v>0</v>
      </c>
      <c r="I10" s="65">
        <v>0</v>
      </c>
    </row>
    <row r="11" s="54" customFormat="1" ht="20" customHeight="1" spans="1:9">
      <c r="A11" s="69" t="s">
        <v>72</v>
      </c>
      <c r="B11" s="69"/>
      <c r="C11" s="69"/>
      <c r="D11" s="69">
        <f t="shared" ref="D11:H11" si="3">D12</f>
        <v>1</v>
      </c>
      <c r="E11" s="69">
        <f t="shared" si="3"/>
        <v>1</v>
      </c>
      <c r="F11" s="69">
        <f t="shared" si="3"/>
        <v>0</v>
      </c>
      <c r="G11" s="69">
        <f t="shared" si="3"/>
        <v>0</v>
      </c>
      <c r="H11" s="69">
        <f t="shared" si="3"/>
        <v>0</v>
      </c>
      <c r="I11" s="69"/>
    </row>
    <row r="12" ht="20" customHeight="1" spans="1:9">
      <c r="A12" s="70" t="s">
        <v>57</v>
      </c>
      <c r="B12" s="65" t="s">
        <v>59</v>
      </c>
      <c r="C12" s="65"/>
      <c r="D12" s="65">
        <f t="shared" si="2"/>
        <v>1</v>
      </c>
      <c r="E12" s="65">
        <v>1</v>
      </c>
      <c r="F12" s="65">
        <v>0</v>
      </c>
      <c r="G12" s="65">
        <v>0</v>
      </c>
      <c r="H12" s="65">
        <v>0</v>
      </c>
      <c r="I12" s="65">
        <v>0</v>
      </c>
    </row>
  </sheetData>
  <autoFilter xmlns:etc="http://www.wps.cn/officeDocument/2017/etCustomData" ref="A6:I12" etc:filterBottomFollowUsedRange="0">
    <extLst/>
  </autoFilter>
  <mergeCells count="14">
    <mergeCell ref="A1:I1"/>
    <mergeCell ref="D2:H2"/>
    <mergeCell ref="F3:H3"/>
    <mergeCell ref="A7:C7"/>
    <mergeCell ref="A8:C8"/>
    <mergeCell ref="B9:C9"/>
    <mergeCell ref="B10:C10"/>
    <mergeCell ref="A11:C11"/>
    <mergeCell ref="B12:C12"/>
    <mergeCell ref="A2:A6"/>
    <mergeCell ref="B2:B6"/>
    <mergeCell ref="C2:C3"/>
    <mergeCell ref="D3:D6"/>
    <mergeCell ref="I2:I6"/>
  </mergeCells>
  <printOptions horizontalCentered="1"/>
  <pageMargins left="0.47" right="0.47" top="0.47" bottom="0.47" header="0.2" footer="0.2"/>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AH52"/>
  <sheetViews>
    <sheetView showZeros="0" workbookViewId="0">
      <pane ySplit="5" topLeftCell="A6" activePane="bottomLeft" state="frozen"/>
      <selection/>
      <selection pane="bottomLeft" activeCell="B22" sqref="A22:IV23"/>
    </sheetView>
  </sheetViews>
  <sheetFormatPr defaultColWidth="9" defaultRowHeight="13.5"/>
  <cols>
    <col min="1" max="1" width="9" style="72" customWidth="1"/>
    <col min="2" max="2" width="15.625" style="72" customWidth="1"/>
    <col min="3" max="3" width="14.875" style="73" customWidth="1"/>
    <col min="4" max="33" width="4.875" style="72" customWidth="1"/>
    <col min="34" max="34" width="9" style="74" customWidth="1"/>
    <col min="35" max="16384" width="9" style="75"/>
  </cols>
  <sheetData>
    <row r="1" ht="31" customHeight="1" spans="1:34">
      <c r="A1" s="76" t="s">
        <v>96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3"/>
    </row>
    <row r="2" ht="21" customHeight="1" spans="1:34">
      <c r="A2" s="77" t="s">
        <v>1</v>
      </c>
      <c r="B2" s="77" t="s">
        <v>2</v>
      </c>
      <c r="C2" s="77" t="s">
        <v>3</v>
      </c>
      <c r="D2" s="77" t="s">
        <v>4</v>
      </c>
      <c r="E2" s="77" t="s">
        <v>5</v>
      </c>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t="s">
        <v>6</v>
      </c>
      <c r="AH2" s="73"/>
    </row>
    <row r="3" ht="28" customHeight="1" spans="1:34">
      <c r="A3" s="77"/>
      <c r="B3" s="77"/>
      <c r="C3" s="77"/>
      <c r="D3" s="77"/>
      <c r="E3" s="77" t="s">
        <v>7</v>
      </c>
      <c r="F3" s="77"/>
      <c r="G3" s="77"/>
      <c r="H3" s="77" t="s">
        <v>8</v>
      </c>
      <c r="I3" s="77" t="s">
        <v>9</v>
      </c>
      <c r="J3" s="77"/>
      <c r="K3" s="77"/>
      <c r="L3" s="77" t="s">
        <v>10</v>
      </c>
      <c r="M3" s="77" t="s">
        <v>11</v>
      </c>
      <c r="N3" s="77" t="s">
        <v>12</v>
      </c>
      <c r="O3" s="77" t="s">
        <v>13</v>
      </c>
      <c r="P3" s="77" t="s">
        <v>14</v>
      </c>
      <c r="Q3" s="77" t="s">
        <v>15</v>
      </c>
      <c r="R3" s="77"/>
      <c r="S3" s="77"/>
      <c r="T3" s="77" t="s">
        <v>16</v>
      </c>
      <c r="U3" s="77" t="s">
        <v>17</v>
      </c>
      <c r="V3" s="77" t="s">
        <v>18</v>
      </c>
      <c r="W3" s="77"/>
      <c r="X3" s="77"/>
      <c r="Y3" s="77" t="s">
        <v>19</v>
      </c>
      <c r="Z3" s="77" t="s">
        <v>19</v>
      </c>
      <c r="AA3" s="77" t="s">
        <v>20</v>
      </c>
      <c r="AB3" s="77"/>
      <c r="AC3" s="77"/>
      <c r="AD3" s="77" t="s">
        <v>21</v>
      </c>
      <c r="AE3" s="77"/>
      <c r="AF3" s="77"/>
      <c r="AG3" s="77"/>
      <c r="AH3" s="73"/>
    </row>
    <row r="4" ht="53" customHeight="1" spans="1:34">
      <c r="A4" s="77"/>
      <c r="B4" s="77"/>
      <c r="C4" s="77"/>
      <c r="D4" s="77"/>
      <c r="E4" s="77" t="s">
        <v>22</v>
      </c>
      <c r="F4" s="77"/>
      <c r="G4" s="77"/>
      <c r="H4" s="77" t="s">
        <v>23</v>
      </c>
      <c r="I4" s="77" t="s">
        <v>9</v>
      </c>
      <c r="J4" s="77"/>
      <c r="K4" s="77"/>
      <c r="L4" s="77" t="s">
        <v>24</v>
      </c>
      <c r="M4" s="77" t="s">
        <v>11</v>
      </c>
      <c r="N4" s="77" t="s">
        <v>25</v>
      </c>
      <c r="O4" s="77" t="s">
        <v>26</v>
      </c>
      <c r="P4" s="77" t="s">
        <v>27</v>
      </c>
      <c r="Q4" s="77" t="s">
        <v>28</v>
      </c>
      <c r="R4" s="77"/>
      <c r="S4" s="77"/>
      <c r="T4" s="77" t="s">
        <v>29</v>
      </c>
      <c r="U4" s="77" t="s">
        <v>30</v>
      </c>
      <c r="V4" s="77" t="s">
        <v>31</v>
      </c>
      <c r="W4" s="77"/>
      <c r="X4" s="77"/>
      <c r="Y4" s="77" t="s">
        <v>32</v>
      </c>
      <c r="Z4" s="77" t="s">
        <v>33</v>
      </c>
      <c r="AA4" s="77"/>
      <c r="AB4" s="77"/>
      <c r="AC4" s="77"/>
      <c r="AD4" s="77"/>
      <c r="AE4" s="77"/>
      <c r="AF4" s="77"/>
      <c r="AG4" s="77"/>
      <c r="AH4" s="73"/>
    </row>
    <row r="5" ht="39" customHeight="1" spans="1:34">
      <c r="A5" s="77"/>
      <c r="B5" s="77"/>
      <c r="C5" s="77"/>
      <c r="D5" s="77"/>
      <c r="E5" s="77" t="s">
        <v>34</v>
      </c>
      <c r="F5" s="77" t="s">
        <v>35</v>
      </c>
      <c r="G5" s="77" t="s">
        <v>36</v>
      </c>
      <c r="H5" s="77" t="s">
        <v>35</v>
      </c>
      <c r="I5" s="77" t="s">
        <v>34</v>
      </c>
      <c r="J5" s="77" t="s">
        <v>35</v>
      </c>
      <c r="K5" s="77" t="s">
        <v>36</v>
      </c>
      <c r="L5" s="77" t="s">
        <v>35</v>
      </c>
      <c r="M5" s="77" t="s">
        <v>35</v>
      </c>
      <c r="N5" s="77" t="s">
        <v>35</v>
      </c>
      <c r="O5" s="77" t="s">
        <v>36</v>
      </c>
      <c r="P5" s="77" t="s">
        <v>36</v>
      </c>
      <c r="Q5" s="77" t="s">
        <v>34</v>
      </c>
      <c r="R5" s="77" t="s">
        <v>35</v>
      </c>
      <c r="S5" s="77" t="s">
        <v>36</v>
      </c>
      <c r="T5" s="77" t="s">
        <v>37</v>
      </c>
      <c r="U5" s="77" t="s">
        <v>37</v>
      </c>
      <c r="V5" s="77" t="s">
        <v>34</v>
      </c>
      <c r="W5" s="77" t="s">
        <v>35</v>
      </c>
      <c r="X5" s="77" t="s">
        <v>36</v>
      </c>
      <c r="Y5" s="77" t="s">
        <v>35</v>
      </c>
      <c r="Z5" s="77" t="s">
        <v>35</v>
      </c>
      <c r="AA5" s="77" t="s">
        <v>34</v>
      </c>
      <c r="AB5" s="77" t="s">
        <v>35</v>
      </c>
      <c r="AC5" s="77" t="s">
        <v>36</v>
      </c>
      <c r="AD5" s="77" t="s">
        <v>34</v>
      </c>
      <c r="AE5" s="77" t="s">
        <v>35</v>
      </c>
      <c r="AF5" s="77" t="s">
        <v>36</v>
      </c>
      <c r="AG5" s="77"/>
      <c r="AH5" s="73"/>
    </row>
    <row r="6" ht="18" customHeight="1" spans="1:34">
      <c r="A6" s="78" t="s">
        <v>38</v>
      </c>
      <c r="B6" s="79" t="s">
        <v>39</v>
      </c>
      <c r="C6" s="79"/>
      <c r="D6" s="79">
        <f>E6+H6+I6+L6+M6+N6+O6+P6+Q6+T6+U6+V6+Y6+Z6+AA6+AD6</f>
        <v>74</v>
      </c>
      <c r="E6" s="79">
        <f t="shared" ref="E6:AF6" si="0">E7+E8+E9+E10</f>
        <v>11</v>
      </c>
      <c r="F6" s="79">
        <f t="shared" si="0"/>
        <v>1</v>
      </c>
      <c r="G6" s="79">
        <f t="shared" si="0"/>
        <v>10</v>
      </c>
      <c r="H6" s="79">
        <f t="shared" si="0"/>
        <v>14</v>
      </c>
      <c r="I6" s="79">
        <f t="shared" si="0"/>
        <v>8</v>
      </c>
      <c r="J6" s="79">
        <f t="shared" si="0"/>
        <v>6</v>
      </c>
      <c r="K6" s="79">
        <f t="shared" si="0"/>
        <v>2</v>
      </c>
      <c r="L6" s="79">
        <f t="shared" si="0"/>
        <v>15</v>
      </c>
      <c r="M6" s="79">
        <f t="shared" si="0"/>
        <v>7</v>
      </c>
      <c r="N6" s="79">
        <f t="shared" si="0"/>
        <v>4</v>
      </c>
      <c r="O6" s="79">
        <f t="shared" si="0"/>
        <v>2</v>
      </c>
      <c r="P6" s="79">
        <f t="shared" si="0"/>
        <v>1</v>
      </c>
      <c r="Q6" s="79">
        <f t="shared" si="0"/>
        <v>2</v>
      </c>
      <c r="R6" s="79">
        <f t="shared" si="0"/>
        <v>1</v>
      </c>
      <c r="S6" s="79">
        <f t="shared" si="0"/>
        <v>1</v>
      </c>
      <c r="T6" s="79">
        <f t="shared" si="0"/>
        <v>1</v>
      </c>
      <c r="U6" s="79">
        <f t="shared" si="0"/>
        <v>1</v>
      </c>
      <c r="V6" s="79">
        <f t="shared" si="0"/>
        <v>4</v>
      </c>
      <c r="W6" s="79">
        <f t="shared" si="0"/>
        <v>2</v>
      </c>
      <c r="X6" s="79">
        <f t="shared" si="0"/>
        <v>2</v>
      </c>
      <c r="Y6" s="79">
        <f t="shared" si="0"/>
        <v>1</v>
      </c>
      <c r="Z6" s="79">
        <f t="shared" si="0"/>
        <v>1</v>
      </c>
      <c r="AA6" s="79">
        <f t="shared" si="0"/>
        <v>1</v>
      </c>
      <c r="AB6" s="79">
        <f t="shared" si="0"/>
        <v>1</v>
      </c>
      <c r="AC6" s="79">
        <f t="shared" si="0"/>
        <v>0</v>
      </c>
      <c r="AD6" s="79">
        <f t="shared" si="0"/>
        <v>1</v>
      </c>
      <c r="AE6" s="79">
        <f t="shared" si="0"/>
        <v>1</v>
      </c>
      <c r="AF6" s="79">
        <f t="shared" si="0"/>
        <v>0</v>
      </c>
      <c r="AG6" s="77"/>
      <c r="AH6" s="73"/>
    </row>
    <row r="7" s="71" customFormat="1" ht="18" customHeight="1" spans="1:34">
      <c r="A7" s="78"/>
      <c r="B7" s="78" t="s">
        <v>40</v>
      </c>
      <c r="C7" s="79" t="s">
        <v>41</v>
      </c>
      <c r="D7" s="79">
        <f t="shared" ref="D7:AF7" si="1">D12+D27+D36+D45</f>
        <v>36</v>
      </c>
      <c r="E7" s="79">
        <f t="shared" si="1"/>
        <v>7</v>
      </c>
      <c r="F7" s="79">
        <f t="shared" si="1"/>
        <v>0</v>
      </c>
      <c r="G7" s="79">
        <f t="shared" si="1"/>
        <v>7</v>
      </c>
      <c r="H7" s="79">
        <f t="shared" si="1"/>
        <v>5</v>
      </c>
      <c r="I7" s="79">
        <f t="shared" si="1"/>
        <v>0</v>
      </c>
      <c r="J7" s="79">
        <f t="shared" si="1"/>
        <v>0</v>
      </c>
      <c r="K7" s="79">
        <f t="shared" si="1"/>
        <v>0</v>
      </c>
      <c r="L7" s="79">
        <f t="shared" si="1"/>
        <v>15</v>
      </c>
      <c r="M7" s="79">
        <f t="shared" si="1"/>
        <v>2</v>
      </c>
      <c r="N7" s="79">
        <f t="shared" si="1"/>
        <v>4</v>
      </c>
      <c r="O7" s="79">
        <f t="shared" si="1"/>
        <v>0</v>
      </c>
      <c r="P7" s="79">
        <f t="shared" si="1"/>
        <v>1</v>
      </c>
      <c r="Q7" s="79">
        <f t="shared" si="1"/>
        <v>0</v>
      </c>
      <c r="R7" s="79">
        <f t="shared" si="1"/>
        <v>0</v>
      </c>
      <c r="S7" s="79">
        <f t="shared" si="1"/>
        <v>0</v>
      </c>
      <c r="T7" s="79">
        <f t="shared" si="1"/>
        <v>0</v>
      </c>
      <c r="U7" s="79">
        <f t="shared" si="1"/>
        <v>0</v>
      </c>
      <c r="V7" s="79">
        <f t="shared" si="1"/>
        <v>0</v>
      </c>
      <c r="W7" s="79">
        <f t="shared" si="1"/>
        <v>0</v>
      </c>
      <c r="X7" s="79">
        <f t="shared" si="1"/>
        <v>0</v>
      </c>
      <c r="Y7" s="79">
        <f t="shared" si="1"/>
        <v>1</v>
      </c>
      <c r="Z7" s="79">
        <f t="shared" si="1"/>
        <v>0</v>
      </c>
      <c r="AA7" s="79">
        <f t="shared" si="1"/>
        <v>1</v>
      </c>
      <c r="AB7" s="79">
        <f t="shared" si="1"/>
        <v>1</v>
      </c>
      <c r="AC7" s="79">
        <f t="shared" si="1"/>
        <v>0</v>
      </c>
      <c r="AD7" s="79">
        <f t="shared" si="1"/>
        <v>0</v>
      </c>
      <c r="AE7" s="79">
        <f t="shared" si="1"/>
        <v>0</v>
      </c>
      <c r="AF7" s="79">
        <f t="shared" si="1"/>
        <v>0</v>
      </c>
      <c r="AG7" s="77"/>
      <c r="AH7" s="80"/>
    </row>
    <row r="8" s="71" customFormat="1" ht="18" customHeight="1" spans="1:34">
      <c r="A8" s="78"/>
      <c r="B8" s="78"/>
      <c r="C8" s="79" t="s">
        <v>42</v>
      </c>
      <c r="D8" s="79">
        <f t="shared" ref="D8:AF8" si="2">D13+D28+D37+D46</f>
        <v>17</v>
      </c>
      <c r="E8" s="79">
        <f t="shared" si="2"/>
        <v>4</v>
      </c>
      <c r="F8" s="79">
        <f t="shared" si="2"/>
        <v>1</v>
      </c>
      <c r="G8" s="79">
        <f t="shared" si="2"/>
        <v>3</v>
      </c>
      <c r="H8" s="79">
        <f t="shared" si="2"/>
        <v>0</v>
      </c>
      <c r="I8" s="79">
        <f t="shared" si="2"/>
        <v>0</v>
      </c>
      <c r="J8" s="79">
        <f t="shared" si="2"/>
        <v>0</v>
      </c>
      <c r="K8" s="79">
        <f t="shared" si="2"/>
        <v>0</v>
      </c>
      <c r="L8" s="79">
        <f t="shared" si="2"/>
        <v>0</v>
      </c>
      <c r="M8" s="79">
        <f t="shared" si="2"/>
        <v>5</v>
      </c>
      <c r="N8" s="79">
        <f t="shared" si="2"/>
        <v>0</v>
      </c>
      <c r="O8" s="79">
        <f t="shared" si="2"/>
        <v>0</v>
      </c>
      <c r="P8" s="79">
        <f t="shared" si="2"/>
        <v>0</v>
      </c>
      <c r="Q8" s="79">
        <f t="shared" si="2"/>
        <v>0</v>
      </c>
      <c r="R8" s="79">
        <f t="shared" si="2"/>
        <v>0</v>
      </c>
      <c r="S8" s="79">
        <f t="shared" si="2"/>
        <v>0</v>
      </c>
      <c r="T8" s="79">
        <f t="shared" si="2"/>
        <v>1</v>
      </c>
      <c r="U8" s="79">
        <f t="shared" si="2"/>
        <v>1</v>
      </c>
      <c r="V8" s="79">
        <f t="shared" si="2"/>
        <v>4</v>
      </c>
      <c r="W8" s="79">
        <f t="shared" si="2"/>
        <v>2</v>
      </c>
      <c r="X8" s="79">
        <f t="shared" si="2"/>
        <v>2</v>
      </c>
      <c r="Y8" s="79">
        <f t="shared" si="2"/>
        <v>0</v>
      </c>
      <c r="Z8" s="79">
        <f t="shared" si="2"/>
        <v>1</v>
      </c>
      <c r="AA8" s="79">
        <f t="shared" si="2"/>
        <v>0</v>
      </c>
      <c r="AB8" s="79">
        <f t="shared" si="2"/>
        <v>0</v>
      </c>
      <c r="AC8" s="79">
        <f t="shared" si="2"/>
        <v>0</v>
      </c>
      <c r="AD8" s="79">
        <f t="shared" si="2"/>
        <v>1</v>
      </c>
      <c r="AE8" s="79">
        <f t="shared" si="2"/>
        <v>1</v>
      </c>
      <c r="AF8" s="79">
        <f t="shared" si="2"/>
        <v>0</v>
      </c>
      <c r="AG8" s="77"/>
      <c r="AH8" s="80"/>
    </row>
    <row r="9" s="71" customFormat="1" ht="18" customHeight="1" spans="1:34">
      <c r="A9" s="78"/>
      <c r="B9" s="78"/>
      <c r="C9" s="79" t="s">
        <v>43</v>
      </c>
      <c r="D9" s="79">
        <f t="shared" ref="D9:AF9" si="3">D14+D29+D38+D47</f>
        <v>10</v>
      </c>
      <c r="E9" s="79">
        <f t="shared" si="3"/>
        <v>0</v>
      </c>
      <c r="F9" s="79">
        <f t="shared" si="3"/>
        <v>0</v>
      </c>
      <c r="G9" s="79">
        <f t="shared" si="3"/>
        <v>0</v>
      </c>
      <c r="H9" s="79">
        <f t="shared" si="3"/>
        <v>0</v>
      </c>
      <c r="I9" s="79">
        <f t="shared" si="3"/>
        <v>8</v>
      </c>
      <c r="J9" s="79">
        <f t="shared" si="3"/>
        <v>6</v>
      </c>
      <c r="K9" s="79">
        <f t="shared" si="3"/>
        <v>2</v>
      </c>
      <c r="L9" s="79">
        <f t="shared" si="3"/>
        <v>0</v>
      </c>
      <c r="M9" s="79">
        <f t="shared" si="3"/>
        <v>0</v>
      </c>
      <c r="N9" s="79">
        <f t="shared" si="3"/>
        <v>0</v>
      </c>
      <c r="O9" s="79">
        <f t="shared" si="3"/>
        <v>0</v>
      </c>
      <c r="P9" s="79">
        <f t="shared" si="3"/>
        <v>0</v>
      </c>
      <c r="Q9" s="79">
        <f t="shared" si="3"/>
        <v>2</v>
      </c>
      <c r="R9" s="79">
        <f t="shared" si="3"/>
        <v>1</v>
      </c>
      <c r="S9" s="79">
        <f t="shared" si="3"/>
        <v>1</v>
      </c>
      <c r="T9" s="79">
        <f t="shared" si="3"/>
        <v>0</v>
      </c>
      <c r="U9" s="79">
        <f t="shared" si="3"/>
        <v>0</v>
      </c>
      <c r="V9" s="79">
        <f t="shared" si="3"/>
        <v>0</v>
      </c>
      <c r="W9" s="79">
        <f t="shared" si="3"/>
        <v>0</v>
      </c>
      <c r="X9" s="79">
        <f t="shared" si="3"/>
        <v>0</v>
      </c>
      <c r="Y9" s="79">
        <f t="shared" si="3"/>
        <v>0</v>
      </c>
      <c r="Z9" s="79">
        <f t="shared" si="3"/>
        <v>0</v>
      </c>
      <c r="AA9" s="79">
        <f t="shared" si="3"/>
        <v>0</v>
      </c>
      <c r="AB9" s="79">
        <f t="shared" si="3"/>
        <v>0</v>
      </c>
      <c r="AC9" s="79">
        <f t="shared" si="3"/>
        <v>0</v>
      </c>
      <c r="AD9" s="79">
        <f t="shared" si="3"/>
        <v>0</v>
      </c>
      <c r="AE9" s="79">
        <f t="shared" si="3"/>
        <v>0</v>
      </c>
      <c r="AF9" s="79">
        <f t="shared" si="3"/>
        <v>0</v>
      </c>
      <c r="AG9" s="77"/>
      <c r="AH9" s="80"/>
    </row>
    <row r="10" s="71" customFormat="1" ht="18" customHeight="1" spans="1:34">
      <c r="A10" s="78"/>
      <c r="B10" s="78"/>
      <c r="C10" s="79" t="s">
        <v>44</v>
      </c>
      <c r="D10" s="79">
        <f t="shared" ref="D10:AF10" si="4">D15+D30+D39+D48</f>
        <v>11</v>
      </c>
      <c r="E10" s="79">
        <f t="shared" si="4"/>
        <v>0</v>
      </c>
      <c r="F10" s="79">
        <f t="shared" si="4"/>
        <v>0</v>
      </c>
      <c r="G10" s="79">
        <f t="shared" si="4"/>
        <v>0</v>
      </c>
      <c r="H10" s="79">
        <f t="shared" si="4"/>
        <v>9</v>
      </c>
      <c r="I10" s="79">
        <f t="shared" si="4"/>
        <v>0</v>
      </c>
      <c r="J10" s="79">
        <f t="shared" si="4"/>
        <v>0</v>
      </c>
      <c r="K10" s="79">
        <f t="shared" si="4"/>
        <v>0</v>
      </c>
      <c r="L10" s="79">
        <f t="shared" si="4"/>
        <v>0</v>
      </c>
      <c r="M10" s="79">
        <f t="shared" si="4"/>
        <v>0</v>
      </c>
      <c r="N10" s="79">
        <f t="shared" si="4"/>
        <v>0</v>
      </c>
      <c r="O10" s="79">
        <f t="shared" si="4"/>
        <v>2</v>
      </c>
      <c r="P10" s="79">
        <f t="shared" si="4"/>
        <v>0</v>
      </c>
      <c r="Q10" s="79">
        <f t="shared" si="4"/>
        <v>0</v>
      </c>
      <c r="R10" s="79">
        <f t="shared" si="4"/>
        <v>0</v>
      </c>
      <c r="S10" s="79">
        <f t="shared" si="4"/>
        <v>0</v>
      </c>
      <c r="T10" s="79">
        <f t="shared" si="4"/>
        <v>0</v>
      </c>
      <c r="U10" s="79">
        <f t="shared" si="4"/>
        <v>0</v>
      </c>
      <c r="V10" s="79">
        <f t="shared" si="4"/>
        <v>0</v>
      </c>
      <c r="W10" s="79">
        <f t="shared" si="4"/>
        <v>0</v>
      </c>
      <c r="X10" s="79">
        <f t="shared" si="4"/>
        <v>0</v>
      </c>
      <c r="Y10" s="79">
        <f t="shared" si="4"/>
        <v>0</v>
      </c>
      <c r="Z10" s="79">
        <f t="shared" si="4"/>
        <v>0</v>
      </c>
      <c r="AA10" s="79">
        <f t="shared" si="4"/>
        <v>0</v>
      </c>
      <c r="AB10" s="79">
        <f t="shared" si="4"/>
        <v>0</v>
      </c>
      <c r="AC10" s="79">
        <f t="shared" si="4"/>
        <v>0</v>
      </c>
      <c r="AD10" s="79">
        <f t="shared" si="4"/>
        <v>0</v>
      </c>
      <c r="AE10" s="79">
        <f t="shared" si="4"/>
        <v>0</v>
      </c>
      <c r="AF10" s="79">
        <f t="shared" si="4"/>
        <v>0</v>
      </c>
      <c r="AG10" s="77"/>
      <c r="AH10" s="80"/>
    </row>
    <row r="11" s="71" customFormat="1" ht="18" customHeight="1" spans="1:34">
      <c r="A11" s="78" t="s">
        <v>49</v>
      </c>
      <c r="B11" s="79" t="s">
        <v>4</v>
      </c>
      <c r="C11" s="79"/>
      <c r="D11" s="79">
        <f t="shared" ref="D11:AF11" si="5">D12+D13+D14+D15</f>
        <v>21</v>
      </c>
      <c r="E11" s="79">
        <f t="shared" si="5"/>
        <v>4</v>
      </c>
      <c r="F11" s="79">
        <f t="shared" si="5"/>
        <v>0</v>
      </c>
      <c r="G11" s="79">
        <f t="shared" si="5"/>
        <v>4</v>
      </c>
      <c r="H11" s="79">
        <f t="shared" si="5"/>
        <v>5</v>
      </c>
      <c r="I11" s="79">
        <f t="shared" si="5"/>
        <v>2</v>
      </c>
      <c r="J11" s="79">
        <f t="shared" si="5"/>
        <v>2</v>
      </c>
      <c r="K11" s="79">
        <f t="shared" si="5"/>
        <v>0</v>
      </c>
      <c r="L11" s="79">
        <f t="shared" si="5"/>
        <v>6</v>
      </c>
      <c r="M11" s="79">
        <f t="shared" si="5"/>
        <v>4</v>
      </c>
      <c r="N11" s="79">
        <f t="shared" si="5"/>
        <v>0</v>
      </c>
      <c r="O11" s="79">
        <f t="shared" si="5"/>
        <v>0</v>
      </c>
      <c r="P11" s="79">
        <f t="shared" si="5"/>
        <v>0</v>
      </c>
      <c r="Q11" s="79">
        <f t="shared" si="5"/>
        <v>0</v>
      </c>
      <c r="R11" s="79">
        <f t="shared" si="5"/>
        <v>0</v>
      </c>
      <c r="S11" s="79">
        <f t="shared" si="5"/>
        <v>0</v>
      </c>
      <c r="T11" s="79">
        <f t="shared" si="5"/>
        <v>0</v>
      </c>
      <c r="U11" s="79">
        <f t="shared" si="5"/>
        <v>0</v>
      </c>
      <c r="V11" s="79">
        <f t="shared" si="5"/>
        <v>0</v>
      </c>
      <c r="W11" s="79">
        <f t="shared" si="5"/>
        <v>0</v>
      </c>
      <c r="X11" s="79">
        <f t="shared" si="5"/>
        <v>0</v>
      </c>
      <c r="Y11" s="79">
        <f t="shared" si="5"/>
        <v>0</v>
      </c>
      <c r="Z11" s="79">
        <f t="shared" si="5"/>
        <v>0</v>
      </c>
      <c r="AA11" s="79">
        <f t="shared" si="5"/>
        <v>0</v>
      </c>
      <c r="AB11" s="79">
        <f t="shared" si="5"/>
        <v>0</v>
      </c>
      <c r="AC11" s="79">
        <f t="shared" si="5"/>
        <v>0</v>
      </c>
      <c r="AD11" s="79">
        <f t="shared" si="5"/>
        <v>0</v>
      </c>
      <c r="AE11" s="79">
        <f t="shared" si="5"/>
        <v>0</v>
      </c>
      <c r="AF11" s="79">
        <f t="shared" si="5"/>
        <v>0</v>
      </c>
      <c r="AG11" s="77"/>
      <c r="AH11" s="80"/>
    </row>
    <row r="12" s="71" customFormat="1" ht="18" customHeight="1" spans="1:34">
      <c r="A12" s="78"/>
      <c r="B12" s="78" t="s">
        <v>40</v>
      </c>
      <c r="C12" s="79" t="s">
        <v>41</v>
      </c>
      <c r="D12" s="79">
        <f t="shared" ref="D12:AF12" si="6">D16+D19+D22</f>
        <v>12</v>
      </c>
      <c r="E12" s="79">
        <f t="shared" si="6"/>
        <v>3</v>
      </c>
      <c r="F12" s="79">
        <f t="shared" si="6"/>
        <v>0</v>
      </c>
      <c r="G12" s="79">
        <f t="shared" si="6"/>
        <v>3</v>
      </c>
      <c r="H12" s="79">
        <f t="shared" si="6"/>
        <v>2</v>
      </c>
      <c r="I12" s="79">
        <f t="shared" si="6"/>
        <v>0</v>
      </c>
      <c r="J12" s="79">
        <f t="shared" si="6"/>
        <v>0</v>
      </c>
      <c r="K12" s="79">
        <f t="shared" si="6"/>
        <v>0</v>
      </c>
      <c r="L12" s="79">
        <f t="shared" si="6"/>
        <v>6</v>
      </c>
      <c r="M12" s="79">
        <f t="shared" si="6"/>
        <v>1</v>
      </c>
      <c r="N12" s="79">
        <f t="shared" si="6"/>
        <v>0</v>
      </c>
      <c r="O12" s="79">
        <f t="shared" si="6"/>
        <v>0</v>
      </c>
      <c r="P12" s="79">
        <f t="shared" si="6"/>
        <v>0</v>
      </c>
      <c r="Q12" s="79">
        <f t="shared" si="6"/>
        <v>0</v>
      </c>
      <c r="R12" s="79">
        <f t="shared" si="6"/>
        <v>0</v>
      </c>
      <c r="S12" s="79">
        <f t="shared" si="6"/>
        <v>0</v>
      </c>
      <c r="T12" s="79">
        <f t="shared" si="6"/>
        <v>0</v>
      </c>
      <c r="U12" s="79">
        <f t="shared" si="6"/>
        <v>0</v>
      </c>
      <c r="V12" s="79">
        <f t="shared" si="6"/>
        <v>0</v>
      </c>
      <c r="W12" s="79">
        <f t="shared" si="6"/>
        <v>0</v>
      </c>
      <c r="X12" s="79">
        <f t="shared" si="6"/>
        <v>0</v>
      </c>
      <c r="Y12" s="79">
        <f t="shared" si="6"/>
        <v>0</v>
      </c>
      <c r="Z12" s="79">
        <f t="shared" si="6"/>
        <v>0</v>
      </c>
      <c r="AA12" s="79">
        <f t="shared" si="6"/>
        <v>0</v>
      </c>
      <c r="AB12" s="79">
        <f t="shared" si="6"/>
        <v>0</v>
      </c>
      <c r="AC12" s="79">
        <f t="shared" si="6"/>
        <v>0</v>
      </c>
      <c r="AD12" s="79">
        <f t="shared" si="6"/>
        <v>0</v>
      </c>
      <c r="AE12" s="79">
        <f t="shared" si="6"/>
        <v>0</v>
      </c>
      <c r="AF12" s="79">
        <f t="shared" si="6"/>
        <v>0</v>
      </c>
      <c r="AG12" s="77"/>
      <c r="AH12" s="80"/>
    </row>
    <row r="13" s="71" customFormat="1" ht="18" customHeight="1" spans="1:34">
      <c r="A13" s="78"/>
      <c r="B13" s="78"/>
      <c r="C13" s="79" t="s">
        <v>42</v>
      </c>
      <c r="D13" s="79">
        <f t="shared" ref="D13:AF13" si="7">D17+D20+D23</f>
        <v>4</v>
      </c>
      <c r="E13" s="79">
        <f t="shared" si="7"/>
        <v>1</v>
      </c>
      <c r="F13" s="79">
        <f t="shared" si="7"/>
        <v>0</v>
      </c>
      <c r="G13" s="79">
        <f t="shared" si="7"/>
        <v>1</v>
      </c>
      <c r="H13" s="79">
        <f t="shared" si="7"/>
        <v>0</v>
      </c>
      <c r="I13" s="79">
        <f t="shared" si="7"/>
        <v>0</v>
      </c>
      <c r="J13" s="79">
        <f t="shared" si="7"/>
        <v>0</v>
      </c>
      <c r="K13" s="79">
        <f t="shared" si="7"/>
        <v>0</v>
      </c>
      <c r="L13" s="79">
        <f t="shared" si="7"/>
        <v>0</v>
      </c>
      <c r="M13" s="79">
        <f t="shared" si="7"/>
        <v>3</v>
      </c>
      <c r="N13" s="79">
        <f t="shared" si="7"/>
        <v>0</v>
      </c>
      <c r="O13" s="79">
        <f t="shared" si="7"/>
        <v>0</v>
      </c>
      <c r="P13" s="79">
        <f t="shared" si="7"/>
        <v>0</v>
      </c>
      <c r="Q13" s="79">
        <f t="shared" si="7"/>
        <v>0</v>
      </c>
      <c r="R13" s="79">
        <f t="shared" si="7"/>
        <v>0</v>
      </c>
      <c r="S13" s="79">
        <f t="shared" si="7"/>
        <v>0</v>
      </c>
      <c r="T13" s="79">
        <f t="shared" si="7"/>
        <v>0</v>
      </c>
      <c r="U13" s="79">
        <f t="shared" si="7"/>
        <v>0</v>
      </c>
      <c r="V13" s="79">
        <f t="shared" si="7"/>
        <v>0</v>
      </c>
      <c r="W13" s="79">
        <f t="shared" si="7"/>
        <v>0</v>
      </c>
      <c r="X13" s="79">
        <f t="shared" si="7"/>
        <v>0</v>
      </c>
      <c r="Y13" s="79">
        <f t="shared" si="7"/>
        <v>0</v>
      </c>
      <c r="Z13" s="79">
        <f t="shared" si="7"/>
        <v>0</v>
      </c>
      <c r="AA13" s="79">
        <f t="shared" si="7"/>
        <v>0</v>
      </c>
      <c r="AB13" s="79">
        <f t="shared" si="7"/>
        <v>0</v>
      </c>
      <c r="AC13" s="79">
        <f t="shared" si="7"/>
        <v>0</v>
      </c>
      <c r="AD13" s="79">
        <f t="shared" si="7"/>
        <v>0</v>
      </c>
      <c r="AE13" s="79">
        <f t="shared" si="7"/>
        <v>0</v>
      </c>
      <c r="AF13" s="79">
        <f t="shared" si="7"/>
        <v>0</v>
      </c>
      <c r="AG13" s="77"/>
      <c r="AH13" s="80"/>
    </row>
    <row r="14" s="71" customFormat="1" ht="18" customHeight="1" spans="1:34">
      <c r="A14" s="78"/>
      <c r="B14" s="78"/>
      <c r="C14" s="79" t="s">
        <v>43</v>
      </c>
      <c r="D14" s="79">
        <f t="shared" ref="D14:AF14" si="8">D21+D24</f>
        <v>2</v>
      </c>
      <c r="E14" s="79">
        <f t="shared" si="8"/>
        <v>0</v>
      </c>
      <c r="F14" s="79">
        <f t="shared" si="8"/>
        <v>0</v>
      </c>
      <c r="G14" s="79">
        <f t="shared" si="8"/>
        <v>0</v>
      </c>
      <c r="H14" s="79">
        <f t="shared" si="8"/>
        <v>0</v>
      </c>
      <c r="I14" s="79">
        <f t="shared" si="8"/>
        <v>2</v>
      </c>
      <c r="J14" s="79">
        <f t="shared" si="8"/>
        <v>2</v>
      </c>
      <c r="K14" s="79">
        <f t="shared" si="8"/>
        <v>0</v>
      </c>
      <c r="L14" s="79">
        <f t="shared" si="8"/>
        <v>0</v>
      </c>
      <c r="M14" s="79">
        <f t="shared" si="8"/>
        <v>0</v>
      </c>
      <c r="N14" s="79">
        <f t="shared" si="8"/>
        <v>0</v>
      </c>
      <c r="O14" s="79">
        <f t="shared" si="8"/>
        <v>0</v>
      </c>
      <c r="P14" s="79">
        <f t="shared" si="8"/>
        <v>0</v>
      </c>
      <c r="Q14" s="79">
        <f t="shared" si="8"/>
        <v>0</v>
      </c>
      <c r="R14" s="79">
        <f t="shared" si="8"/>
        <v>0</v>
      </c>
      <c r="S14" s="79">
        <f t="shared" si="8"/>
        <v>0</v>
      </c>
      <c r="T14" s="79">
        <f t="shared" si="8"/>
        <v>0</v>
      </c>
      <c r="U14" s="79">
        <f t="shared" si="8"/>
        <v>0</v>
      </c>
      <c r="V14" s="79">
        <f t="shared" si="8"/>
        <v>0</v>
      </c>
      <c r="W14" s="79">
        <f t="shared" si="8"/>
        <v>0</v>
      </c>
      <c r="X14" s="79">
        <f t="shared" si="8"/>
        <v>0</v>
      </c>
      <c r="Y14" s="79">
        <f t="shared" si="8"/>
        <v>0</v>
      </c>
      <c r="Z14" s="79">
        <f t="shared" si="8"/>
        <v>0</v>
      </c>
      <c r="AA14" s="79">
        <f t="shared" si="8"/>
        <v>0</v>
      </c>
      <c r="AB14" s="79">
        <f t="shared" si="8"/>
        <v>0</v>
      </c>
      <c r="AC14" s="79">
        <f t="shared" si="8"/>
        <v>0</v>
      </c>
      <c r="AD14" s="79">
        <f t="shared" si="8"/>
        <v>0</v>
      </c>
      <c r="AE14" s="79">
        <f t="shared" si="8"/>
        <v>0</v>
      </c>
      <c r="AF14" s="79">
        <f t="shared" si="8"/>
        <v>0</v>
      </c>
      <c r="AG14" s="77"/>
      <c r="AH14" s="80"/>
    </row>
    <row r="15" s="71" customFormat="1" ht="18" customHeight="1" spans="1:34">
      <c r="A15" s="78"/>
      <c r="B15" s="78"/>
      <c r="C15" s="79" t="s">
        <v>44</v>
      </c>
      <c r="D15" s="79">
        <f t="shared" ref="D15:AF15" si="9">D18+D25</f>
        <v>3</v>
      </c>
      <c r="E15" s="79">
        <f t="shared" si="9"/>
        <v>0</v>
      </c>
      <c r="F15" s="79">
        <f t="shared" si="9"/>
        <v>0</v>
      </c>
      <c r="G15" s="79">
        <f t="shared" si="9"/>
        <v>0</v>
      </c>
      <c r="H15" s="79">
        <f t="shared" si="9"/>
        <v>3</v>
      </c>
      <c r="I15" s="79">
        <f t="shared" si="9"/>
        <v>0</v>
      </c>
      <c r="J15" s="79">
        <f t="shared" si="9"/>
        <v>0</v>
      </c>
      <c r="K15" s="79">
        <f t="shared" si="9"/>
        <v>0</v>
      </c>
      <c r="L15" s="79">
        <f t="shared" si="9"/>
        <v>0</v>
      </c>
      <c r="M15" s="79">
        <f t="shared" si="9"/>
        <v>0</v>
      </c>
      <c r="N15" s="79">
        <f t="shared" si="9"/>
        <v>0</v>
      </c>
      <c r="O15" s="79">
        <f t="shared" si="9"/>
        <v>0</v>
      </c>
      <c r="P15" s="79">
        <f t="shared" si="9"/>
        <v>0</v>
      </c>
      <c r="Q15" s="79">
        <f t="shared" si="9"/>
        <v>0</v>
      </c>
      <c r="R15" s="79">
        <f t="shared" si="9"/>
        <v>0</v>
      </c>
      <c r="S15" s="79">
        <f t="shared" si="9"/>
        <v>0</v>
      </c>
      <c r="T15" s="79">
        <f t="shared" si="9"/>
        <v>0</v>
      </c>
      <c r="U15" s="79">
        <f t="shared" si="9"/>
        <v>0</v>
      </c>
      <c r="V15" s="79">
        <f t="shared" si="9"/>
        <v>0</v>
      </c>
      <c r="W15" s="79">
        <f t="shared" si="9"/>
        <v>0</v>
      </c>
      <c r="X15" s="79">
        <f t="shared" si="9"/>
        <v>0</v>
      </c>
      <c r="Y15" s="79">
        <f t="shared" si="9"/>
        <v>0</v>
      </c>
      <c r="Z15" s="79">
        <f t="shared" si="9"/>
        <v>0</v>
      </c>
      <c r="AA15" s="79">
        <f t="shared" si="9"/>
        <v>0</v>
      </c>
      <c r="AB15" s="79">
        <f t="shared" si="9"/>
        <v>0</v>
      </c>
      <c r="AC15" s="79">
        <f t="shared" si="9"/>
        <v>0</v>
      </c>
      <c r="AD15" s="79">
        <f t="shared" si="9"/>
        <v>0</v>
      </c>
      <c r="AE15" s="79">
        <f t="shared" si="9"/>
        <v>0</v>
      </c>
      <c r="AF15" s="79">
        <f t="shared" si="9"/>
        <v>0</v>
      </c>
      <c r="AG15" s="77"/>
      <c r="AH15" s="80"/>
    </row>
    <row r="16" ht="18" customHeight="1" spans="1:34">
      <c r="A16" s="78"/>
      <c r="B16" s="81" t="s">
        <v>97</v>
      </c>
      <c r="C16" s="77" t="s">
        <v>41</v>
      </c>
      <c r="D16" s="77">
        <f t="shared" ref="D16:D25" si="10">E16+H16+I16+L16+M16+N16+O16+P16+Q16+T16+U16+V16+Y16+Z16+AA16+AD16</f>
        <v>3</v>
      </c>
      <c r="E16" s="77"/>
      <c r="F16" s="77"/>
      <c r="G16" s="77"/>
      <c r="H16" s="77">
        <v>1</v>
      </c>
      <c r="I16" s="77"/>
      <c r="J16" s="77"/>
      <c r="K16" s="77"/>
      <c r="L16" s="77">
        <v>2</v>
      </c>
      <c r="M16" s="77"/>
      <c r="N16" s="77"/>
      <c r="O16" s="77"/>
      <c r="P16" s="77"/>
      <c r="Q16" s="77"/>
      <c r="R16" s="77"/>
      <c r="S16" s="77"/>
      <c r="T16" s="77"/>
      <c r="U16" s="77"/>
      <c r="V16" s="77"/>
      <c r="W16" s="77"/>
      <c r="X16" s="77"/>
      <c r="Y16" s="77"/>
      <c r="Z16" s="77"/>
      <c r="AA16" s="77"/>
      <c r="AB16" s="77"/>
      <c r="AC16" s="77"/>
      <c r="AD16" s="77"/>
      <c r="AE16" s="77"/>
      <c r="AF16" s="77"/>
      <c r="AG16" s="77"/>
      <c r="AH16" s="73"/>
    </row>
    <row r="17" ht="18" customHeight="1" spans="1:34">
      <c r="A17" s="78"/>
      <c r="B17" s="81" t="s">
        <v>97</v>
      </c>
      <c r="C17" s="77" t="s">
        <v>42</v>
      </c>
      <c r="D17" s="77">
        <f t="shared" si="10"/>
        <v>1</v>
      </c>
      <c r="E17" s="77"/>
      <c r="F17" s="77"/>
      <c r="G17" s="77"/>
      <c r="H17" s="77"/>
      <c r="I17" s="77"/>
      <c r="J17" s="77"/>
      <c r="K17" s="77"/>
      <c r="L17" s="77"/>
      <c r="M17" s="77">
        <v>1</v>
      </c>
      <c r="N17" s="77"/>
      <c r="O17" s="77"/>
      <c r="P17" s="77"/>
      <c r="Q17" s="77"/>
      <c r="R17" s="77"/>
      <c r="S17" s="77"/>
      <c r="T17" s="77"/>
      <c r="U17" s="77"/>
      <c r="V17" s="77"/>
      <c r="W17" s="77"/>
      <c r="X17" s="77"/>
      <c r="Y17" s="77"/>
      <c r="Z17" s="77"/>
      <c r="AA17" s="77"/>
      <c r="AB17" s="77"/>
      <c r="AC17" s="77"/>
      <c r="AD17" s="77"/>
      <c r="AE17" s="77"/>
      <c r="AF17" s="77"/>
      <c r="AG17" s="77"/>
      <c r="AH17" s="73"/>
    </row>
    <row r="18" ht="18" customHeight="1" spans="1:34">
      <c r="A18" s="78"/>
      <c r="B18" s="81" t="s">
        <v>97</v>
      </c>
      <c r="C18" s="77" t="s">
        <v>44</v>
      </c>
      <c r="D18" s="77">
        <f t="shared" si="10"/>
        <v>1</v>
      </c>
      <c r="E18" s="77"/>
      <c r="F18" s="77"/>
      <c r="G18" s="77"/>
      <c r="H18" s="77">
        <v>1</v>
      </c>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3"/>
    </row>
    <row r="19" ht="18" customHeight="1" spans="1:34">
      <c r="A19" s="78"/>
      <c r="B19" s="81" t="s">
        <v>98</v>
      </c>
      <c r="C19" s="77" t="s">
        <v>41</v>
      </c>
      <c r="D19" s="77">
        <f t="shared" si="10"/>
        <v>2</v>
      </c>
      <c r="E19" s="77">
        <v>1</v>
      </c>
      <c r="F19" s="77"/>
      <c r="G19" s="77">
        <v>1</v>
      </c>
      <c r="H19" s="77"/>
      <c r="I19" s="77"/>
      <c r="J19" s="77"/>
      <c r="K19" s="77"/>
      <c r="L19" s="77">
        <v>1</v>
      </c>
      <c r="M19" s="77"/>
      <c r="N19" s="77"/>
      <c r="O19" s="77"/>
      <c r="P19" s="77"/>
      <c r="Q19" s="77"/>
      <c r="R19" s="77"/>
      <c r="S19" s="77"/>
      <c r="T19" s="77"/>
      <c r="U19" s="77"/>
      <c r="V19" s="77"/>
      <c r="W19" s="77"/>
      <c r="X19" s="77"/>
      <c r="Y19" s="77"/>
      <c r="Z19" s="77"/>
      <c r="AA19" s="77"/>
      <c r="AB19" s="77"/>
      <c r="AC19" s="77"/>
      <c r="AD19" s="77"/>
      <c r="AE19" s="77"/>
      <c r="AF19" s="77"/>
      <c r="AG19" s="77"/>
      <c r="AH19" s="73"/>
    </row>
    <row r="20" ht="18" customHeight="1" spans="1:34">
      <c r="A20" s="78"/>
      <c r="B20" s="81" t="s">
        <v>98</v>
      </c>
      <c r="C20" s="77" t="s">
        <v>42</v>
      </c>
      <c r="D20" s="77">
        <f t="shared" si="10"/>
        <v>1</v>
      </c>
      <c r="E20" s="77"/>
      <c r="F20" s="77"/>
      <c r="G20" s="77"/>
      <c r="H20" s="77"/>
      <c r="I20" s="77"/>
      <c r="J20" s="77"/>
      <c r="K20" s="77"/>
      <c r="L20" s="77"/>
      <c r="M20" s="77">
        <v>1</v>
      </c>
      <c r="N20" s="77"/>
      <c r="O20" s="77"/>
      <c r="P20" s="77"/>
      <c r="Q20" s="77"/>
      <c r="R20" s="77"/>
      <c r="S20" s="77"/>
      <c r="T20" s="77"/>
      <c r="U20" s="77"/>
      <c r="V20" s="77"/>
      <c r="W20" s="77"/>
      <c r="X20" s="77"/>
      <c r="Y20" s="77"/>
      <c r="Z20" s="77"/>
      <c r="AA20" s="77"/>
      <c r="AB20" s="77"/>
      <c r="AC20" s="77"/>
      <c r="AD20" s="77"/>
      <c r="AE20" s="77"/>
      <c r="AF20" s="77"/>
      <c r="AG20" s="77"/>
      <c r="AH20" s="73"/>
    </row>
    <row r="21" ht="18" customHeight="1" spans="1:34">
      <c r="A21" s="78"/>
      <c r="B21" s="81" t="s">
        <v>98</v>
      </c>
      <c r="C21" s="77" t="s">
        <v>43</v>
      </c>
      <c r="D21" s="77">
        <f t="shared" si="10"/>
        <v>1</v>
      </c>
      <c r="E21" s="77"/>
      <c r="F21" s="77"/>
      <c r="G21" s="77"/>
      <c r="H21" s="77"/>
      <c r="I21" s="77">
        <v>1</v>
      </c>
      <c r="J21" s="77">
        <v>1</v>
      </c>
      <c r="K21" s="77"/>
      <c r="L21" s="77"/>
      <c r="M21" s="77"/>
      <c r="N21" s="77"/>
      <c r="O21" s="77"/>
      <c r="P21" s="77"/>
      <c r="Q21" s="77"/>
      <c r="R21" s="77"/>
      <c r="S21" s="77"/>
      <c r="T21" s="77"/>
      <c r="U21" s="77"/>
      <c r="V21" s="77"/>
      <c r="W21" s="77"/>
      <c r="X21" s="77"/>
      <c r="Y21" s="77"/>
      <c r="Z21" s="77"/>
      <c r="AA21" s="77"/>
      <c r="AB21" s="77"/>
      <c r="AC21" s="77"/>
      <c r="AD21" s="77"/>
      <c r="AE21" s="77"/>
      <c r="AF21" s="77"/>
      <c r="AG21" s="77"/>
      <c r="AH21" s="73"/>
    </row>
    <row r="22" ht="18" customHeight="1" spans="1:34">
      <c r="A22" s="78"/>
      <c r="B22" s="81" t="s">
        <v>99</v>
      </c>
      <c r="C22" s="77" t="s">
        <v>41</v>
      </c>
      <c r="D22" s="77">
        <f t="shared" si="10"/>
        <v>7</v>
      </c>
      <c r="E22" s="77">
        <f>F22+G22</f>
        <v>2</v>
      </c>
      <c r="F22" s="77"/>
      <c r="G22" s="77">
        <v>2</v>
      </c>
      <c r="H22" s="77">
        <v>1</v>
      </c>
      <c r="I22" s="77"/>
      <c r="J22" s="77"/>
      <c r="K22" s="77"/>
      <c r="L22" s="77">
        <v>3</v>
      </c>
      <c r="M22" s="77">
        <v>1</v>
      </c>
      <c r="N22" s="77"/>
      <c r="O22" s="77"/>
      <c r="P22" s="77"/>
      <c r="Q22" s="77"/>
      <c r="R22" s="77"/>
      <c r="S22" s="77"/>
      <c r="T22" s="77"/>
      <c r="U22" s="77"/>
      <c r="V22" s="77"/>
      <c r="W22" s="77"/>
      <c r="X22" s="77"/>
      <c r="Y22" s="77"/>
      <c r="Z22" s="77"/>
      <c r="AA22" s="77"/>
      <c r="AB22" s="77"/>
      <c r="AC22" s="77"/>
      <c r="AD22" s="77"/>
      <c r="AE22" s="77"/>
      <c r="AF22" s="77"/>
      <c r="AG22" s="77"/>
      <c r="AH22" s="73"/>
    </row>
    <row r="23" ht="18" customHeight="1" spans="1:34">
      <c r="A23" s="78"/>
      <c r="B23" s="81" t="s">
        <v>99</v>
      </c>
      <c r="C23" s="77" t="s">
        <v>42</v>
      </c>
      <c r="D23" s="77">
        <f t="shared" si="10"/>
        <v>2</v>
      </c>
      <c r="E23" s="77">
        <f>F23+G23</f>
        <v>1</v>
      </c>
      <c r="F23" s="77"/>
      <c r="G23" s="77">
        <v>1</v>
      </c>
      <c r="H23" s="77"/>
      <c r="I23" s="77"/>
      <c r="J23" s="77"/>
      <c r="K23" s="77"/>
      <c r="L23" s="77"/>
      <c r="M23" s="77">
        <v>1</v>
      </c>
      <c r="N23" s="77"/>
      <c r="O23" s="77"/>
      <c r="P23" s="77"/>
      <c r="Q23" s="77"/>
      <c r="R23" s="77"/>
      <c r="S23" s="77"/>
      <c r="T23" s="77"/>
      <c r="U23" s="77"/>
      <c r="V23" s="77"/>
      <c r="W23" s="77"/>
      <c r="X23" s="77"/>
      <c r="Y23" s="77"/>
      <c r="Z23" s="77"/>
      <c r="AA23" s="77"/>
      <c r="AB23" s="77"/>
      <c r="AC23" s="77"/>
      <c r="AD23" s="77"/>
      <c r="AE23" s="77"/>
      <c r="AF23" s="77"/>
      <c r="AG23" s="77"/>
      <c r="AH23" s="73"/>
    </row>
    <row r="24" ht="18" customHeight="1" spans="1:34">
      <c r="A24" s="78"/>
      <c r="B24" s="81" t="s">
        <v>99</v>
      </c>
      <c r="C24" s="77" t="s">
        <v>43</v>
      </c>
      <c r="D24" s="77">
        <f t="shared" si="10"/>
        <v>1</v>
      </c>
      <c r="E24" s="77"/>
      <c r="F24" s="77"/>
      <c r="G24" s="77"/>
      <c r="H24" s="77"/>
      <c r="I24" s="77">
        <v>1</v>
      </c>
      <c r="J24" s="77">
        <v>1</v>
      </c>
      <c r="K24" s="77"/>
      <c r="L24" s="77"/>
      <c r="M24" s="77"/>
      <c r="N24" s="77"/>
      <c r="O24" s="77"/>
      <c r="P24" s="77"/>
      <c r="Q24" s="77"/>
      <c r="R24" s="77"/>
      <c r="S24" s="77"/>
      <c r="T24" s="77"/>
      <c r="U24" s="77"/>
      <c r="V24" s="77"/>
      <c r="W24" s="77"/>
      <c r="X24" s="77"/>
      <c r="Y24" s="77"/>
      <c r="Z24" s="77"/>
      <c r="AA24" s="77"/>
      <c r="AB24" s="77"/>
      <c r="AC24" s="77"/>
      <c r="AD24" s="77"/>
      <c r="AE24" s="77"/>
      <c r="AF24" s="77"/>
      <c r="AG24" s="77"/>
      <c r="AH24" s="73"/>
    </row>
    <row r="25" ht="18" customHeight="1" spans="1:34">
      <c r="A25" s="78"/>
      <c r="B25" s="81" t="s">
        <v>99</v>
      </c>
      <c r="C25" s="77" t="s">
        <v>44</v>
      </c>
      <c r="D25" s="77">
        <f t="shared" si="10"/>
        <v>2</v>
      </c>
      <c r="E25" s="77"/>
      <c r="F25" s="77"/>
      <c r="G25" s="77"/>
      <c r="H25" s="77">
        <v>2</v>
      </c>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3"/>
    </row>
    <row r="26" ht="18" customHeight="1" spans="1:34">
      <c r="A26" s="82" t="s">
        <v>100</v>
      </c>
      <c r="B26" s="79" t="s">
        <v>4</v>
      </c>
      <c r="C26" s="79"/>
      <c r="D26" s="79">
        <f t="shared" ref="D26:AF26" si="11">D27+D28+D29+D30</f>
        <v>8</v>
      </c>
      <c r="E26" s="79">
        <f t="shared" si="11"/>
        <v>1</v>
      </c>
      <c r="F26" s="79">
        <f t="shared" si="11"/>
        <v>0</v>
      </c>
      <c r="G26" s="79">
        <f t="shared" si="11"/>
        <v>1</v>
      </c>
      <c r="H26" s="79">
        <f t="shared" si="11"/>
        <v>2</v>
      </c>
      <c r="I26" s="79">
        <f t="shared" si="11"/>
        <v>1</v>
      </c>
      <c r="J26" s="79">
        <f t="shared" si="11"/>
        <v>1</v>
      </c>
      <c r="K26" s="79">
        <f t="shared" si="11"/>
        <v>0</v>
      </c>
      <c r="L26" s="79">
        <f t="shared" si="11"/>
        <v>1</v>
      </c>
      <c r="M26" s="79">
        <f t="shared" si="11"/>
        <v>0</v>
      </c>
      <c r="N26" s="79">
        <f t="shared" si="11"/>
        <v>0</v>
      </c>
      <c r="O26" s="79">
        <f t="shared" si="11"/>
        <v>0</v>
      </c>
      <c r="P26" s="79">
        <f t="shared" si="11"/>
        <v>0</v>
      </c>
      <c r="Q26" s="79">
        <f t="shared" si="11"/>
        <v>1</v>
      </c>
      <c r="R26" s="79">
        <f t="shared" si="11"/>
        <v>1</v>
      </c>
      <c r="S26" s="79">
        <f t="shared" si="11"/>
        <v>0</v>
      </c>
      <c r="T26" s="79">
        <f t="shared" si="11"/>
        <v>0</v>
      </c>
      <c r="U26" s="79">
        <f t="shared" si="11"/>
        <v>0</v>
      </c>
      <c r="V26" s="79">
        <f t="shared" si="11"/>
        <v>2</v>
      </c>
      <c r="W26" s="79">
        <f t="shared" si="11"/>
        <v>1</v>
      </c>
      <c r="X26" s="79">
        <f t="shared" si="11"/>
        <v>1</v>
      </c>
      <c r="Y26" s="79">
        <f t="shared" si="11"/>
        <v>0</v>
      </c>
      <c r="Z26" s="79">
        <f t="shared" si="11"/>
        <v>0</v>
      </c>
      <c r="AA26" s="79">
        <f t="shared" si="11"/>
        <v>0</v>
      </c>
      <c r="AB26" s="79">
        <f t="shared" si="11"/>
        <v>0</v>
      </c>
      <c r="AC26" s="79">
        <f t="shared" si="11"/>
        <v>0</v>
      </c>
      <c r="AD26" s="79">
        <f t="shared" si="11"/>
        <v>0</v>
      </c>
      <c r="AE26" s="79">
        <f t="shared" si="11"/>
        <v>0</v>
      </c>
      <c r="AF26" s="79">
        <f t="shared" si="11"/>
        <v>0</v>
      </c>
      <c r="AG26" s="77"/>
      <c r="AH26" s="73"/>
    </row>
    <row r="27" ht="18" customHeight="1" spans="1:34">
      <c r="A27" s="82"/>
      <c r="B27" s="78" t="s">
        <v>40</v>
      </c>
      <c r="C27" s="79" t="s">
        <v>41</v>
      </c>
      <c r="D27" s="79">
        <f t="shared" ref="D27:AF27" si="12">D31</f>
        <v>3</v>
      </c>
      <c r="E27" s="79">
        <f t="shared" si="12"/>
        <v>1</v>
      </c>
      <c r="F27" s="79">
        <f t="shared" si="12"/>
        <v>0</v>
      </c>
      <c r="G27" s="79">
        <f t="shared" si="12"/>
        <v>1</v>
      </c>
      <c r="H27" s="79">
        <f t="shared" si="12"/>
        <v>1</v>
      </c>
      <c r="I27" s="79">
        <f t="shared" si="12"/>
        <v>0</v>
      </c>
      <c r="J27" s="79">
        <f t="shared" si="12"/>
        <v>0</v>
      </c>
      <c r="K27" s="79">
        <f t="shared" si="12"/>
        <v>0</v>
      </c>
      <c r="L27" s="79">
        <f t="shared" si="12"/>
        <v>1</v>
      </c>
      <c r="M27" s="79">
        <f t="shared" si="12"/>
        <v>0</v>
      </c>
      <c r="N27" s="79">
        <f t="shared" si="12"/>
        <v>0</v>
      </c>
      <c r="O27" s="79">
        <f t="shared" si="12"/>
        <v>0</v>
      </c>
      <c r="P27" s="79">
        <f t="shared" si="12"/>
        <v>0</v>
      </c>
      <c r="Q27" s="79">
        <f t="shared" si="12"/>
        <v>0</v>
      </c>
      <c r="R27" s="79">
        <f t="shared" si="12"/>
        <v>0</v>
      </c>
      <c r="S27" s="79">
        <f t="shared" si="12"/>
        <v>0</v>
      </c>
      <c r="T27" s="79">
        <f t="shared" si="12"/>
        <v>0</v>
      </c>
      <c r="U27" s="79">
        <f t="shared" si="12"/>
        <v>0</v>
      </c>
      <c r="V27" s="79">
        <f t="shared" si="12"/>
        <v>0</v>
      </c>
      <c r="W27" s="79">
        <f t="shared" si="12"/>
        <v>0</v>
      </c>
      <c r="X27" s="79">
        <f t="shared" si="12"/>
        <v>0</v>
      </c>
      <c r="Y27" s="79">
        <f t="shared" si="12"/>
        <v>0</v>
      </c>
      <c r="Z27" s="79">
        <f t="shared" si="12"/>
        <v>0</v>
      </c>
      <c r="AA27" s="79">
        <f t="shared" si="12"/>
        <v>0</v>
      </c>
      <c r="AB27" s="79">
        <f t="shared" si="12"/>
        <v>0</v>
      </c>
      <c r="AC27" s="79">
        <f t="shared" si="12"/>
        <v>0</v>
      </c>
      <c r="AD27" s="79">
        <f t="shared" si="12"/>
        <v>0</v>
      </c>
      <c r="AE27" s="79">
        <f t="shared" si="12"/>
        <v>0</v>
      </c>
      <c r="AF27" s="79">
        <f t="shared" si="12"/>
        <v>0</v>
      </c>
      <c r="AG27" s="77"/>
      <c r="AH27" s="73"/>
    </row>
    <row r="28" ht="18" customHeight="1" spans="1:34">
      <c r="A28" s="82"/>
      <c r="B28" s="78"/>
      <c r="C28" s="79" t="s">
        <v>42</v>
      </c>
      <c r="D28" s="79">
        <f t="shared" ref="D28:AF28" si="13">D32</f>
        <v>2</v>
      </c>
      <c r="E28" s="79">
        <f t="shared" si="13"/>
        <v>0</v>
      </c>
      <c r="F28" s="79">
        <f t="shared" si="13"/>
        <v>0</v>
      </c>
      <c r="G28" s="79">
        <f t="shared" si="13"/>
        <v>0</v>
      </c>
      <c r="H28" s="79">
        <f t="shared" si="13"/>
        <v>0</v>
      </c>
      <c r="I28" s="79">
        <f t="shared" si="13"/>
        <v>0</v>
      </c>
      <c r="J28" s="79">
        <f t="shared" si="13"/>
        <v>0</v>
      </c>
      <c r="K28" s="79">
        <f t="shared" si="13"/>
        <v>0</v>
      </c>
      <c r="L28" s="79">
        <f t="shared" si="13"/>
        <v>0</v>
      </c>
      <c r="M28" s="79">
        <f t="shared" si="13"/>
        <v>0</v>
      </c>
      <c r="N28" s="79">
        <f t="shared" si="13"/>
        <v>0</v>
      </c>
      <c r="O28" s="79">
        <f t="shared" si="13"/>
        <v>0</v>
      </c>
      <c r="P28" s="79">
        <f t="shared" si="13"/>
        <v>0</v>
      </c>
      <c r="Q28" s="79">
        <f t="shared" si="13"/>
        <v>0</v>
      </c>
      <c r="R28" s="79">
        <f t="shared" si="13"/>
        <v>0</v>
      </c>
      <c r="S28" s="79">
        <f t="shared" si="13"/>
        <v>0</v>
      </c>
      <c r="T28" s="79">
        <f t="shared" si="13"/>
        <v>0</v>
      </c>
      <c r="U28" s="79">
        <f t="shared" si="13"/>
        <v>0</v>
      </c>
      <c r="V28" s="79">
        <f t="shared" si="13"/>
        <v>2</v>
      </c>
      <c r="W28" s="79">
        <f t="shared" si="13"/>
        <v>1</v>
      </c>
      <c r="X28" s="79">
        <f t="shared" si="13"/>
        <v>1</v>
      </c>
      <c r="Y28" s="79">
        <f t="shared" si="13"/>
        <v>0</v>
      </c>
      <c r="Z28" s="79">
        <f t="shared" si="13"/>
        <v>0</v>
      </c>
      <c r="AA28" s="79">
        <f t="shared" si="13"/>
        <v>0</v>
      </c>
      <c r="AB28" s="79">
        <f t="shared" si="13"/>
        <v>0</v>
      </c>
      <c r="AC28" s="79">
        <f t="shared" si="13"/>
        <v>0</v>
      </c>
      <c r="AD28" s="79">
        <f t="shared" si="13"/>
        <v>0</v>
      </c>
      <c r="AE28" s="79">
        <f t="shared" si="13"/>
        <v>0</v>
      </c>
      <c r="AF28" s="79">
        <f t="shared" si="13"/>
        <v>0</v>
      </c>
      <c r="AG28" s="77"/>
      <c r="AH28" s="73"/>
    </row>
    <row r="29" ht="18" customHeight="1" spans="1:34">
      <c r="A29" s="82"/>
      <c r="B29" s="78"/>
      <c r="C29" s="79" t="s">
        <v>43</v>
      </c>
      <c r="D29" s="79">
        <f t="shared" ref="D29:AF29" si="14">D33</f>
        <v>2</v>
      </c>
      <c r="E29" s="79">
        <f t="shared" si="14"/>
        <v>0</v>
      </c>
      <c r="F29" s="79">
        <f t="shared" si="14"/>
        <v>0</v>
      </c>
      <c r="G29" s="79">
        <f t="shared" si="14"/>
        <v>0</v>
      </c>
      <c r="H29" s="79">
        <f t="shared" si="14"/>
        <v>0</v>
      </c>
      <c r="I29" s="79">
        <f t="shared" si="14"/>
        <v>1</v>
      </c>
      <c r="J29" s="79">
        <f t="shared" si="14"/>
        <v>1</v>
      </c>
      <c r="K29" s="79">
        <f t="shared" si="14"/>
        <v>0</v>
      </c>
      <c r="L29" s="79">
        <f t="shared" si="14"/>
        <v>0</v>
      </c>
      <c r="M29" s="79">
        <f t="shared" si="14"/>
        <v>0</v>
      </c>
      <c r="N29" s="79">
        <f t="shared" si="14"/>
        <v>0</v>
      </c>
      <c r="O29" s="79">
        <f t="shared" si="14"/>
        <v>0</v>
      </c>
      <c r="P29" s="79">
        <f t="shared" si="14"/>
        <v>0</v>
      </c>
      <c r="Q29" s="79">
        <f t="shared" si="14"/>
        <v>1</v>
      </c>
      <c r="R29" s="79">
        <f t="shared" si="14"/>
        <v>1</v>
      </c>
      <c r="S29" s="79">
        <f t="shared" si="14"/>
        <v>0</v>
      </c>
      <c r="T29" s="79">
        <f t="shared" si="14"/>
        <v>0</v>
      </c>
      <c r="U29" s="79">
        <f t="shared" si="14"/>
        <v>0</v>
      </c>
      <c r="V29" s="79">
        <f t="shared" si="14"/>
        <v>0</v>
      </c>
      <c r="W29" s="79">
        <f t="shared" si="14"/>
        <v>0</v>
      </c>
      <c r="X29" s="79">
        <f t="shared" si="14"/>
        <v>0</v>
      </c>
      <c r="Y29" s="79">
        <f t="shared" si="14"/>
        <v>0</v>
      </c>
      <c r="Z29" s="79">
        <f t="shared" si="14"/>
        <v>0</v>
      </c>
      <c r="AA29" s="79">
        <f t="shared" si="14"/>
        <v>0</v>
      </c>
      <c r="AB29" s="79">
        <f t="shared" si="14"/>
        <v>0</v>
      </c>
      <c r="AC29" s="79">
        <f t="shared" si="14"/>
        <v>0</v>
      </c>
      <c r="AD29" s="79">
        <f t="shared" si="14"/>
        <v>0</v>
      </c>
      <c r="AE29" s="79">
        <f t="shared" si="14"/>
        <v>0</v>
      </c>
      <c r="AF29" s="79">
        <f t="shared" si="14"/>
        <v>0</v>
      </c>
      <c r="AG29" s="77"/>
      <c r="AH29" s="73"/>
    </row>
    <row r="30" ht="18" customHeight="1" spans="1:34">
      <c r="A30" s="82"/>
      <c r="B30" s="78"/>
      <c r="C30" s="79" t="s">
        <v>44</v>
      </c>
      <c r="D30" s="79">
        <f t="shared" ref="D30:AF30" si="15">D34</f>
        <v>1</v>
      </c>
      <c r="E30" s="79">
        <f t="shared" si="15"/>
        <v>0</v>
      </c>
      <c r="F30" s="79">
        <f t="shared" si="15"/>
        <v>0</v>
      </c>
      <c r="G30" s="79">
        <f t="shared" si="15"/>
        <v>0</v>
      </c>
      <c r="H30" s="79">
        <f t="shared" si="15"/>
        <v>1</v>
      </c>
      <c r="I30" s="79">
        <f t="shared" si="15"/>
        <v>0</v>
      </c>
      <c r="J30" s="79">
        <f t="shared" si="15"/>
        <v>0</v>
      </c>
      <c r="K30" s="79">
        <f t="shared" si="15"/>
        <v>0</v>
      </c>
      <c r="L30" s="79">
        <f t="shared" si="15"/>
        <v>0</v>
      </c>
      <c r="M30" s="79">
        <f t="shared" si="15"/>
        <v>0</v>
      </c>
      <c r="N30" s="79">
        <f t="shared" si="15"/>
        <v>0</v>
      </c>
      <c r="O30" s="79">
        <f t="shared" si="15"/>
        <v>0</v>
      </c>
      <c r="P30" s="79">
        <f t="shared" si="15"/>
        <v>0</v>
      </c>
      <c r="Q30" s="79">
        <f t="shared" si="15"/>
        <v>0</v>
      </c>
      <c r="R30" s="79">
        <f t="shared" si="15"/>
        <v>0</v>
      </c>
      <c r="S30" s="79">
        <f t="shared" si="15"/>
        <v>0</v>
      </c>
      <c r="T30" s="79">
        <f t="shared" si="15"/>
        <v>0</v>
      </c>
      <c r="U30" s="79">
        <f t="shared" si="15"/>
        <v>0</v>
      </c>
      <c r="V30" s="79">
        <f t="shared" si="15"/>
        <v>0</v>
      </c>
      <c r="W30" s="79">
        <f t="shared" si="15"/>
        <v>0</v>
      </c>
      <c r="X30" s="79">
        <f t="shared" si="15"/>
        <v>0</v>
      </c>
      <c r="Y30" s="79">
        <f t="shared" si="15"/>
        <v>0</v>
      </c>
      <c r="Z30" s="79">
        <f t="shared" si="15"/>
        <v>0</v>
      </c>
      <c r="AA30" s="79">
        <f t="shared" si="15"/>
        <v>0</v>
      </c>
      <c r="AB30" s="79">
        <f t="shared" si="15"/>
        <v>0</v>
      </c>
      <c r="AC30" s="79">
        <f t="shared" si="15"/>
        <v>0</v>
      </c>
      <c r="AD30" s="79">
        <f t="shared" si="15"/>
        <v>0</v>
      </c>
      <c r="AE30" s="79">
        <f t="shared" si="15"/>
        <v>0</v>
      </c>
      <c r="AF30" s="79">
        <f t="shared" si="15"/>
        <v>0</v>
      </c>
      <c r="AG30" s="77"/>
      <c r="AH30" s="73"/>
    </row>
    <row r="31" ht="18" customHeight="1" spans="1:34">
      <c r="A31" s="82"/>
      <c r="B31" s="81" t="s">
        <v>101</v>
      </c>
      <c r="C31" s="77" t="s">
        <v>41</v>
      </c>
      <c r="D31" s="77">
        <f t="shared" ref="D31:D34" si="16">E31+H31+I31+L31+M31+N31+O31+P31+Q31+T31+U31+V31+Y31+Z31+AA31+AD31</f>
        <v>3</v>
      </c>
      <c r="E31" s="77">
        <v>1</v>
      </c>
      <c r="F31" s="77"/>
      <c r="G31" s="77">
        <v>1</v>
      </c>
      <c r="H31" s="77">
        <v>1</v>
      </c>
      <c r="I31" s="77"/>
      <c r="J31" s="77"/>
      <c r="K31" s="77"/>
      <c r="L31" s="77">
        <v>1</v>
      </c>
      <c r="M31" s="77"/>
      <c r="N31" s="77"/>
      <c r="O31" s="77"/>
      <c r="P31" s="77"/>
      <c r="Q31" s="77"/>
      <c r="R31" s="77"/>
      <c r="S31" s="77"/>
      <c r="T31" s="77"/>
      <c r="U31" s="77"/>
      <c r="V31" s="77"/>
      <c r="W31" s="77"/>
      <c r="X31" s="77"/>
      <c r="Y31" s="77"/>
      <c r="Z31" s="77"/>
      <c r="AA31" s="77"/>
      <c r="AB31" s="77"/>
      <c r="AC31" s="77"/>
      <c r="AD31" s="77"/>
      <c r="AE31" s="77"/>
      <c r="AF31" s="77"/>
      <c r="AG31" s="77"/>
      <c r="AH31" s="73"/>
    </row>
    <row r="32" ht="18" customHeight="1" spans="1:34">
      <c r="A32" s="82"/>
      <c r="B32" s="81" t="s">
        <v>101</v>
      </c>
      <c r="C32" s="77" t="s">
        <v>42</v>
      </c>
      <c r="D32" s="77">
        <f t="shared" si="16"/>
        <v>2</v>
      </c>
      <c r="E32" s="77"/>
      <c r="F32" s="77"/>
      <c r="G32" s="77"/>
      <c r="H32" s="77"/>
      <c r="I32" s="77"/>
      <c r="J32" s="77"/>
      <c r="K32" s="77"/>
      <c r="L32" s="77"/>
      <c r="M32" s="77"/>
      <c r="N32" s="77"/>
      <c r="O32" s="77"/>
      <c r="P32" s="77"/>
      <c r="Q32" s="77"/>
      <c r="R32" s="77"/>
      <c r="S32" s="77"/>
      <c r="T32" s="77"/>
      <c r="U32" s="77"/>
      <c r="V32" s="77">
        <v>2</v>
      </c>
      <c r="W32" s="77">
        <v>1</v>
      </c>
      <c r="X32" s="77">
        <v>1</v>
      </c>
      <c r="Y32" s="77"/>
      <c r="Z32" s="77"/>
      <c r="AA32" s="77"/>
      <c r="AB32" s="77"/>
      <c r="AC32" s="77"/>
      <c r="AD32" s="77"/>
      <c r="AE32" s="77"/>
      <c r="AF32" s="77"/>
      <c r="AG32" s="77"/>
      <c r="AH32" s="73"/>
    </row>
    <row r="33" ht="18" customHeight="1" spans="1:34">
      <c r="A33" s="82"/>
      <c r="B33" s="81" t="s">
        <v>101</v>
      </c>
      <c r="C33" s="77" t="s">
        <v>43</v>
      </c>
      <c r="D33" s="77">
        <f t="shared" si="16"/>
        <v>2</v>
      </c>
      <c r="E33" s="77"/>
      <c r="F33" s="77"/>
      <c r="G33" s="77"/>
      <c r="H33" s="77"/>
      <c r="I33" s="77">
        <v>1</v>
      </c>
      <c r="J33" s="77">
        <v>1</v>
      </c>
      <c r="K33" s="77"/>
      <c r="L33" s="77"/>
      <c r="M33" s="77"/>
      <c r="N33" s="77"/>
      <c r="O33" s="77"/>
      <c r="P33" s="77"/>
      <c r="Q33" s="77">
        <v>1</v>
      </c>
      <c r="R33" s="77">
        <v>1</v>
      </c>
      <c r="S33" s="77"/>
      <c r="T33" s="77"/>
      <c r="U33" s="77"/>
      <c r="V33" s="77"/>
      <c r="W33" s="77"/>
      <c r="X33" s="77"/>
      <c r="Y33" s="77"/>
      <c r="Z33" s="77"/>
      <c r="AA33" s="77"/>
      <c r="AB33" s="77"/>
      <c r="AC33" s="77"/>
      <c r="AD33" s="77"/>
      <c r="AE33" s="77"/>
      <c r="AF33" s="77"/>
      <c r="AG33" s="77"/>
      <c r="AH33" s="73"/>
    </row>
    <row r="34" ht="18" customHeight="1" spans="1:34">
      <c r="A34" s="82"/>
      <c r="B34" s="81" t="s">
        <v>101</v>
      </c>
      <c r="C34" s="77" t="s">
        <v>44</v>
      </c>
      <c r="D34" s="77">
        <f t="shared" si="16"/>
        <v>1</v>
      </c>
      <c r="E34" s="77"/>
      <c r="F34" s="77"/>
      <c r="G34" s="77"/>
      <c r="H34" s="77">
        <v>1</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3"/>
    </row>
    <row r="35" ht="18" customHeight="1" spans="1:34">
      <c r="A35" s="82" t="s">
        <v>102</v>
      </c>
      <c r="B35" s="79" t="s">
        <v>4</v>
      </c>
      <c r="C35" s="79"/>
      <c r="D35" s="79">
        <f t="shared" ref="D35:AF35" si="17">D36+D37+D38+D39</f>
        <v>20</v>
      </c>
      <c r="E35" s="79">
        <f t="shared" si="17"/>
        <v>3</v>
      </c>
      <c r="F35" s="79">
        <f t="shared" si="17"/>
        <v>1</v>
      </c>
      <c r="G35" s="79">
        <f t="shared" si="17"/>
        <v>2</v>
      </c>
      <c r="H35" s="79">
        <f t="shared" si="17"/>
        <v>4</v>
      </c>
      <c r="I35" s="79">
        <f t="shared" si="17"/>
        <v>3</v>
      </c>
      <c r="J35" s="79">
        <f t="shared" si="17"/>
        <v>2</v>
      </c>
      <c r="K35" s="79">
        <f t="shared" si="17"/>
        <v>1</v>
      </c>
      <c r="L35" s="79">
        <f t="shared" si="17"/>
        <v>5</v>
      </c>
      <c r="M35" s="79">
        <f t="shared" si="17"/>
        <v>2</v>
      </c>
      <c r="N35" s="79">
        <f t="shared" si="17"/>
        <v>3</v>
      </c>
      <c r="O35" s="79">
        <f t="shared" si="17"/>
        <v>0</v>
      </c>
      <c r="P35" s="79">
        <f t="shared" si="17"/>
        <v>0</v>
      </c>
      <c r="Q35" s="79">
        <f t="shared" si="17"/>
        <v>0</v>
      </c>
      <c r="R35" s="79">
        <f t="shared" si="17"/>
        <v>0</v>
      </c>
      <c r="S35" s="79">
        <f t="shared" si="17"/>
        <v>0</v>
      </c>
      <c r="T35" s="79">
        <f t="shared" si="17"/>
        <v>0</v>
      </c>
      <c r="U35" s="79">
        <f t="shared" si="17"/>
        <v>0</v>
      </c>
      <c r="V35" s="79">
        <f t="shared" si="17"/>
        <v>0</v>
      </c>
      <c r="W35" s="79">
        <f t="shared" si="17"/>
        <v>0</v>
      </c>
      <c r="X35" s="79">
        <f t="shared" si="17"/>
        <v>0</v>
      </c>
      <c r="Y35" s="79">
        <f t="shared" si="17"/>
        <v>0</v>
      </c>
      <c r="Z35" s="79">
        <f t="shared" si="17"/>
        <v>0</v>
      </c>
      <c r="AA35" s="79">
        <f t="shared" si="17"/>
        <v>0</v>
      </c>
      <c r="AB35" s="79">
        <f t="shared" si="17"/>
        <v>0</v>
      </c>
      <c r="AC35" s="79">
        <f t="shared" si="17"/>
        <v>0</v>
      </c>
      <c r="AD35" s="79">
        <f t="shared" si="17"/>
        <v>0</v>
      </c>
      <c r="AE35" s="79">
        <f t="shared" si="17"/>
        <v>0</v>
      </c>
      <c r="AF35" s="79">
        <f t="shared" si="17"/>
        <v>0</v>
      </c>
      <c r="AG35" s="77"/>
      <c r="AH35" s="73"/>
    </row>
    <row r="36" ht="18" customHeight="1" spans="1:34">
      <c r="A36" s="82"/>
      <c r="B36" s="78" t="s">
        <v>40</v>
      </c>
      <c r="C36" s="79" t="s">
        <v>41</v>
      </c>
      <c r="D36" s="79">
        <f t="shared" ref="D36:AF36" si="18">D40</f>
        <v>11</v>
      </c>
      <c r="E36" s="79">
        <f t="shared" si="18"/>
        <v>1</v>
      </c>
      <c r="F36" s="79">
        <f t="shared" si="18"/>
        <v>0</v>
      </c>
      <c r="G36" s="79">
        <f t="shared" si="18"/>
        <v>1</v>
      </c>
      <c r="H36" s="79">
        <f t="shared" si="18"/>
        <v>1</v>
      </c>
      <c r="I36" s="79">
        <f t="shared" si="18"/>
        <v>0</v>
      </c>
      <c r="J36" s="79">
        <f t="shared" si="18"/>
        <v>0</v>
      </c>
      <c r="K36" s="79">
        <f t="shared" si="18"/>
        <v>0</v>
      </c>
      <c r="L36" s="79">
        <f t="shared" si="18"/>
        <v>5</v>
      </c>
      <c r="M36" s="79">
        <f t="shared" si="18"/>
        <v>1</v>
      </c>
      <c r="N36" s="79">
        <f t="shared" si="18"/>
        <v>3</v>
      </c>
      <c r="O36" s="79">
        <f t="shared" si="18"/>
        <v>0</v>
      </c>
      <c r="P36" s="79">
        <f t="shared" si="18"/>
        <v>0</v>
      </c>
      <c r="Q36" s="79">
        <f t="shared" si="18"/>
        <v>0</v>
      </c>
      <c r="R36" s="79">
        <f t="shared" si="18"/>
        <v>0</v>
      </c>
      <c r="S36" s="79">
        <f t="shared" si="18"/>
        <v>0</v>
      </c>
      <c r="T36" s="79">
        <f t="shared" si="18"/>
        <v>0</v>
      </c>
      <c r="U36" s="79">
        <f t="shared" si="18"/>
        <v>0</v>
      </c>
      <c r="V36" s="79">
        <f t="shared" si="18"/>
        <v>0</v>
      </c>
      <c r="W36" s="79">
        <f t="shared" si="18"/>
        <v>0</v>
      </c>
      <c r="X36" s="79">
        <f t="shared" si="18"/>
        <v>0</v>
      </c>
      <c r="Y36" s="79">
        <f t="shared" si="18"/>
        <v>0</v>
      </c>
      <c r="Z36" s="79">
        <f t="shared" si="18"/>
        <v>0</v>
      </c>
      <c r="AA36" s="79">
        <f t="shared" si="18"/>
        <v>0</v>
      </c>
      <c r="AB36" s="79">
        <f t="shared" si="18"/>
        <v>0</v>
      </c>
      <c r="AC36" s="79">
        <f t="shared" si="18"/>
        <v>0</v>
      </c>
      <c r="AD36" s="79">
        <f t="shared" si="18"/>
        <v>0</v>
      </c>
      <c r="AE36" s="79">
        <f t="shared" si="18"/>
        <v>0</v>
      </c>
      <c r="AF36" s="79">
        <f t="shared" si="18"/>
        <v>0</v>
      </c>
      <c r="AG36" s="77"/>
      <c r="AH36" s="73"/>
    </row>
    <row r="37" ht="18" customHeight="1" spans="1:34">
      <c r="A37" s="82"/>
      <c r="B37" s="78"/>
      <c r="C37" s="79" t="s">
        <v>42</v>
      </c>
      <c r="D37" s="79">
        <f t="shared" ref="D37:AF37" si="19">D41</f>
        <v>3</v>
      </c>
      <c r="E37" s="79">
        <f t="shared" si="19"/>
        <v>2</v>
      </c>
      <c r="F37" s="79">
        <f t="shared" si="19"/>
        <v>1</v>
      </c>
      <c r="G37" s="79">
        <f t="shared" si="19"/>
        <v>1</v>
      </c>
      <c r="H37" s="79">
        <f t="shared" si="19"/>
        <v>0</v>
      </c>
      <c r="I37" s="79">
        <f t="shared" si="19"/>
        <v>0</v>
      </c>
      <c r="J37" s="79">
        <f t="shared" si="19"/>
        <v>0</v>
      </c>
      <c r="K37" s="79">
        <f t="shared" si="19"/>
        <v>0</v>
      </c>
      <c r="L37" s="79">
        <f t="shared" si="19"/>
        <v>0</v>
      </c>
      <c r="M37" s="79">
        <f t="shared" si="19"/>
        <v>1</v>
      </c>
      <c r="N37" s="79">
        <f t="shared" si="19"/>
        <v>0</v>
      </c>
      <c r="O37" s="79">
        <f t="shared" si="19"/>
        <v>0</v>
      </c>
      <c r="P37" s="79">
        <f t="shared" si="19"/>
        <v>0</v>
      </c>
      <c r="Q37" s="79">
        <f t="shared" si="19"/>
        <v>0</v>
      </c>
      <c r="R37" s="79">
        <f t="shared" si="19"/>
        <v>0</v>
      </c>
      <c r="S37" s="79">
        <f t="shared" si="19"/>
        <v>0</v>
      </c>
      <c r="T37" s="79">
        <f t="shared" si="19"/>
        <v>0</v>
      </c>
      <c r="U37" s="79">
        <f t="shared" si="19"/>
        <v>0</v>
      </c>
      <c r="V37" s="79">
        <f t="shared" si="19"/>
        <v>0</v>
      </c>
      <c r="W37" s="79">
        <f t="shared" si="19"/>
        <v>0</v>
      </c>
      <c r="X37" s="79">
        <f t="shared" si="19"/>
        <v>0</v>
      </c>
      <c r="Y37" s="79">
        <f t="shared" si="19"/>
        <v>0</v>
      </c>
      <c r="Z37" s="79">
        <f t="shared" si="19"/>
        <v>0</v>
      </c>
      <c r="AA37" s="79">
        <f t="shared" si="19"/>
        <v>0</v>
      </c>
      <c r="AB37" s="79">
        <f t="shared" si="19"/>
        <v>0</v>
      </c>
      <c r="AC37" s="79">
        <f t="shared" si="19"/>
        <v>0</v>
      </c>
      <c r="AD37" s="79">
        <f t="shared" si="19"/>
        <v>0</v>
      </c>
      <c r="AE37" s="79">
        <f t="shared" si="19"/>
        <v>0</v>
      </c>
      <c r="AF37" s="79">
        <f t="shared" si="19"/>
        <v>0</v>
      </c>
      <c r="AG37" s="77"/>
      <c r="AH37" s="73"/>
    </row>
    <row r="38" ht="18" customHeight="1" spans="1:34">
      <c r="A38" s="82"/>
      <c r="B38" s="78"/>
      <c r="C38" s="79" t="s">
        <v>43</v>
      </c>
      <c r="D38" s="79">
        <f t="shared" ref="D38:AF38" si="20">D42</f>
        <v>3</v>
      </c>
      <c r="E38" s="79">
        <f t="shared" si="20"/>
        <v>0</v>
      </c>
      <c r="F38" s="79">
        <f t="shared" si="20"/>
        <v>0</v>
      </c>
      <c r="G38" s="79">
        <f t="shared" si="20"/>
        <v>0</v>
      </c>
      <c r="H38" s="79">
        <f t="shared" si="20"/>
        <v>0</v>
      </c>
      <c r="I38" s="79">
        <f t="shared" si="20"/>
        <v>3</v>
      </c>
      <c r="J38" s="79">
        <f t="shared" si="20"/>
        <v>2</v>
      </c>
      <c r="K38" s="79">
        <f t="shared" si="20"/>
        <v>1</v>
      </c>
      <c r="L38" s="79">
        <f t="shared" si="20"/>
        <v>0</v>
      </c>
      <c r="M38" s="79">
        <f t="shared" si="20"/>
        <v>0</v>
      </c>
      <c r="N38" s="79">
        <f t="shared" si="20"/>
        <v>0</v>
      </c>
      <c r="O38" s="79">
        <f t="shared" si="20"/>
        <v>0</v>
      </c>
      <c r="P38" s="79">
        <f t="shared" si="20"/>
        <v>0</v>
      </c>
      <c r="Q38" s="79">
        <f t="shared" si="20"/>
        <v>0</v>
      </c>
      <c r="R38" s="79">
        <f t="shared" si="20"/>
        <v>0</v>
      </c>
      <c r="S38" s="79">
        <f t="shared" si="20"/>
        <v>0</v>
      </c>
      <c r="T38" s="79">
        <f t="shared" si="20"/>
        <v>0</v>
      </c>
      <c r="U38" s="79">
        <f t="shared" si="20"/>
        <v>0</v>
      </c>
      <c r="V38" s="79">
        <f t="shared" si="20"/>
        <v>0</v>
      </c>
      <c r="W38" s="79">
        <f t="shared" si="20"/>
        <v>0</v>
      </c>
      <c r="X38" s="79">
        <f t="shared" si="20"/>
        <v>0</v>
      </c>
      <c r="Y38" s="79">
        <f t="shared" si="20"/>
        <v>0</v>
      </c>
      <c r="Z38" s="79">
        <f t="shared" si="20"/>
        <v>0</v>
      </c>
      <c r="AA38" s="79">
        <f t="shared" si="20"/>
        <v>0</v>
      </c>
      <c r="AB38" s="79">
        <f t="shared" si="20"/>
        <v>0</v>
      </c>
      <c r="AC38" s="79">
        <f t="shared" si="20"/>
        <v>0</v>
      </c>
      <c r="AD38" s="79">
        <f t="shared" si="20"/>
        <v>0</v>
      </c>
      <c r="AE38" s="79">
        <f t="shared" si="20"/>
        <v>0</v>
      </c>
      <c r="AF38" s="79">
        <f t="shared" si="20"/>
        <v>0</v>
      </c>
      <c r="AG38" s="77"/>
      <c r="AH38" s="73"/>
    </row>
    <row r="39" ht="18" customHeight="1" spans="1:34">
      <c r="A39" s="82"/>
      <c r="B39" s="78"/>
      <c r="C39" s="79" t="s">
        <v>44</v>
      </c>
      <c r="D39" s="79">
        <f t="shared" ref="D39:AF39" si="21">D43</f>
        <v>3</v>
      </c>
      <c r="E39" s="79">
        <f t="shared" si="21"/>
        <v>0</v>
      </c>
      <c r="F39" s="79">
        <f t="shared" si="21"/>
        <v>0</v>
      </c>
      <c r="G39" s="79">
        <f t="shared" si="21"/>
        <v>0</v>
      </c>
      <c r="H39" s="79">
        <f t="shared" si="21"/>
        <v>3</v>
      </c>
      <c r="I39" s="79">
        <f t="shared" si="21"/>
        <v>0</v>
      </c>
      <c r="J39" s="79">
        <f t="shared" si="21"/>
        <v>0</v>
      </c>
      <c r="K39" s="79">
        <f t="shared" si="21"/>
        <v>0</v>
      </c>
      <c r="L39" s="79">
        <f t="shared" si="21"/>
        <v>0</v>
      </c>
      <c r="M39" s="79">
        <f t="shared" si="21"/>
        <v>0</v>
      </c>
      <c r="N39" s="79">
        <f t="shared" si="21"/>
        <v>0</v>
      </c>
      <c r="O39" s="79">
        <f t="shared" si="21"/>
        <v>0</v>
      </c>
      <c r="P39" s="79">
        <f t="shared" si="21"/>
        <v>0</v>
      </c>
      <c r="Q39" s="79">
        <f t="shared" si="21"/>
        <v>0</v>
      </c>
      <c r="R39" s="79">
        <f t="shared" si="21"/>
        <v>0</v>
      </c>
      <c r="S39" s="79">
        <f t="shared" si="21"/>
        <v>0</v>
      </c>
      <c r="T39" s="79">
        <f t="shared" si="21"/>
        <v>0</v>
      </c>
      <c r="U39" s="79">
        <f t="shared" si="21"/>
        <v>0</v>
      </c>
      <c r="V39" s="79">
        <f t="shared" si="21"/>
        <v>0</v>
      </c>
      <c r="W39" s="79">
        <f t="shared" si="21"/>
        <v>0</v>
      </c>
      <c r="X39" s="79">
        <f t="shared" si="21"/>
        <v>0</v>
      </c>
      <c r="Y39" s="79">
        <f t="shared" si="21"/>
        <v>0</v>
      </c>
      <c r="Z39" s="79">
        <f t="shared" si="21"/>
        <v>0</v>
      </c>
      <c r="AA39" s="79">
        <f t="shared" si="21"/>
        <v>0</v>
      </c>
      <c r="AB39" s="79">
        <f t="shared" si="21"/>
        <v>0</v>
      </c>
      <c r="AC39" s="79">
        <f t="shared" si="21"/>
        <v>0</v>
      </c>
      <c r="AD39" s="79">
        <f t="shared" si="21"/>
        <v>0</v>
      </c>
      <c r="AE39" s="79">
        <f t="shared" si="21"/>
        <v>0</v>
      </c>
      <c r="AF39" s="79">
        <f t="shared" si="21"/>
        <v>0</v>
      </c>
      <c r="AG39" s="77"/>
      <c r="AH39" s="73"/>
    </row>
    <row r="40" ht="18" customHeight="1" spans="1:34">
      <c r="A40" s="82"/>
      <c r="B40" s="81" t="s">
        <v>103</v>
      </c>
      <c r="C40" s="77" t="s">
        <v>41</v>
      </c>
      <c r="D40" s="77">
        <f t="shared" ref="D40:D43" si="22">E40+H40+I40+L40+M40+N40+O40+P40+Q40+T40+U40+V40+Y40+Z40+AA40+AD40</f>
        <v>11</v>
      </c>
      <c r="E40" s="77">
        <v>1</v>
      </c>
      <c r="F40" s="77"/>
      <c r="G40" s="77">
        <v>1</v>
      </c>
      <c r="H40" s="77">
        <v>1</v>
      </c>
      <c r="I40" s="77"/>
      <c r="J40" s="77"/>
      <c r="K40" s="77"/>
      <c r="L40" s="77">
        <v>5</v>
      </c>
      <c r="M40" s="77">
        <v>1</v>
      </c>
      <c r="N40" s="77">
        <v>3</v>
      </c>
      <c r="O40" s="77"/>
      <c r="P40" s="77"/>
      <c r="Q40" s="77"/>
      <c r="R40" s="77"/>
      <c r="S40" s="77"/>
      <c r="T40" s="77"/>
      <c r="U40" s="77"/>
      <c r="V40" s="77"/>
      <c r="W40" s="77"/>
      <c r="X40" s="77"/>
      <c r="Y40" s="77"/>
      <c r="Z40" s="77"/>
      <c r="AA40" s="77"/>
      <c r="AB40" s="77"/>
      <c r="AC40" s="77"/>
      <c r="AD40" s="77"/>
      <c r="AE40" s="77"/>
      <c r="AF40" s="77"/>
      <c r="AG40" s="77"/>
      <c r="AH40" s="73"/>
    </row>
    <row r="41" ht="18" customHeight="1" spans="1:34">
      <c r="A41" s="82"/>
      <c r="B41" s="81" t="s">
        <v>103</v>
      </c>
      <c r="C41" s="77" t="s">
        <v>42</v>
      </c>
      <c r="D41" s="77">
        <f t="shared" si="22"/>
        <v>3</v>
      </c>
      <c r="E41" s="77">
        <v>2</v>
      </c>
      <c r="F41" s="77">
        <v>1</v>
      </c>
      <c r="G41" s="77">
        <v>1</v>
      </c>
      <c r="H41" s="77"/>
      <c r="I41" s="77"/>
      <c r="J41" s="77"/>
      <c r="K41" s="77"/>
      <c r="L41" s="77"/>
      <c r="M41" s="77">
        <v>1</v>
      </c>
      <c r="N41" s="77"/>
      <c r="O41" s="77"/>
      <c r="P41" s="77"/>
      <c r="Q41" s="77"/>
      <c r="R41" s="77"/>
      <c r="S41" s="77"/>
      <c r="T41" s="77"/>
      <c r="U41" s="77"/>
      <c r="V41" s="77"/>
      <c r="W41" s="77"/>
      <c r="X41" s="77"/>
      <c r="Y41" s="77"/>
      <c r="Z41" s="77"/>
      <c r="AA41" s="77"/>
      <c r="AB41" s="77"/>
      <c r="AC41" s="77"/>
      <c r="AD41" s="77"/>
      <c r="AE41" s="77"/>
      <c r="AF41" s="77"/>
      <c r="AG41" s="77"/>
      <c r="AH41" s="73"/>
    </row>
    <row r="42" ht="18" customHeight="1" spans="1:34">
      <c r="A42" s="82"/>
      <c r="B42" s="81" t="s">
        <v>103</v>
      </c>
      <c r="C42" s="77" t="s">
        <v>43</v>
      </c>
      <c r="D42" s="77">
        <f t="shared" si="22"/>
        <v>3</v>
      </c>
      <c r="E42" s="77"/>
      <c r="F42" s="77"/>
      <c r="G42" s="77"/>
      <c r="H42" s="77"/>
      <c r="I42" s="77">
        <v>3</v>
      </c>
      <c r="J42" s="77">
        <v>2</v>
      </c>
      <c r="K42" s="77">
        <v>1</v>
      </c>
      <c r="L42" s="77"/>
      <c r="M42" s="77"/>
      <c r="N42" s="77"/>
      <c r="O42" s="77"/>
      <c r="P42" s="77"/>
      <c r="Q42" s="77"/>
      <c r="R42" s="77"/>
      <c r="S42" s="77"/>
      <c r="T42" s="77"/>
      <c r="U42" s="77"/>
      <c r="V42" s="77"/>
      <c r="W42" s="77"/>
      <c r="X42" s="77"/>
      <c r="Y42" s="77"/>
      <c r="Z42" s="77"/>
      <c r="AA42" s="77"/>
      <c r="AB42" s="77"/>
      <c r="AC42" s="77"/>
      <c r="AD42" s="77"/>
      <c r="AE42" s="77"/>
      <c r="AF42" s="77"/>
      <c r="AG42" s="77"/>
      <c r="AH42" s="73"/>
    </row>
    <row r="43" ht="18" customHeight="1" spans="1:34">
      <c r="A43" s="82"/>
      <c r="B43" s="81" t="s">
        <v>103</v>
      </c>
      <c r="C43" s="77" t="s">
        <v>44</v>
      </c>
      <c r="D43" s="77">
        <f t="shared" si="22"/>
        <v>3</v>
      </c>
      <c r="E43" s="77"/>
      <c r="F43" s="77"/>
      <c r="G43" s="77"/>
      <c r="H43" s="77">
        <v>3</v>
      </c>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3"/>
    </row>
    <row r="44" ht="18" customHeight="1" spans="1:34">
      <c r="A44" s="78" t="s">
        <v>104</v>
      </c>
      <c r="B44" s="79" t="s">
        <v>4</v>
      </c>
      <c r="C44" s="79"/>
      <c r="D44" s="79">
        <f t="shared" ref="D44:AF44" si="23">D45+D46+D47+D48</f>
        <v>25</v>
      </c>
      <c r="E44" s="79">
        <f t="shared" si="23"/>
        <v>3</v>
      </c>
      <c r="F44" s="79">
        <f t="shared" si="23"/>
        <v>0</v>
      </c>
      <c r="G44" s="79">
        <f t="shared" si="23"/>
        <v>3</v>
      </c>
      <c r="H44" s="79">
        <f t="shared" si="23"/>
        <v>3</v>
      </c>
      <c r="I44" s="79">
        <f t="shared" si="23"/>
        <v>2</v>
      </c>
      <c r="J44" s="79">
        <f t="shared" si="23"/>
        <v>1</v>
      </c>
      <c r="K44" s="79">
        <f t="shared" si="23"/>
        <v>1</v>
      </c>
      <c r="L44" s="79">
        <f t="shared" si="23"/>
        <v>3</v>
      </c>
      <c r="M44" s="79">
        <f t="shared" si="23"/>
        <v>1</v>
      </c>
      <c r="N44" s="79">
        <f t="shared" si="23"/>
        <v>1</v>
      </c>
      <c r="O44" s="79">
        <f t="shared" si="23"/>
        <v>2</v>
      </c>
      <c r="P44" s="79">
        <f t="shared" si="23"/>
        <v>1</v>
      </c>
      <c r="Q44" s="79">
        <f t="shared" si="23"/>
        <v>1</v>
      </c>
      <c r="R44" s="79">
        <f t="shared" si="23"/>
        <v>0</v>
      </c>
      <c r="S44" s="79">
        <f t="shared" si="23"/>
        <v>1</v>
      </c>
      <c r="T44" s="79">
        <f t="shared" si="23"/>
        <v>1</v>
      </c>
      <c r="U44" s="79">
        <f t="shared" si="23"/>
        <v>1</v>
      </c>
      <c r="V44" s="79">
        <f t="shared" si="23"/>
        <v>2</v>
      </c>
      <c r="W44" s="79">
        <f t="shared" si="23"/>
        <v>1</v>
      </c>
      <c r="X44" s="79">
        <f t="shared" si="23"/>
        <v>1</v>
      </c>
      <c r="Y44" s="79">
        <f t="shared" si="23"/>
        <v>1</v>
      </c>
      <c r="Z44" s="79">
        <f t="shared" si="23"/>
        <v>1</v>
      </c>
      <c r="AA44" s="79">
        <f t="shared" si="23"/>
        <v>1</v>
      </c>
      <c r="AB44" s="79">
        <f t="shared" si="23"/>
        <v>1</v>
      </c>
      <c r="AC44" s="79">
        <f t="shared" si="23"/>
        <v>0</v>
      </c>
      <c r="AD44" s="79">
        <f t="shared" si="23"/>
        <v>1</v>
      </c>
      <c r="AE44" s="79">
        <f t="shared" si="23"/>
        <v>1</v>
      </c>
      <c r="AF44" s="79">
        <f t="shared" si="23"/>
        <v>0</v>
      </c>
      <c r="AG44" s="77"/>
      <c r="AH44" s="73"/>
    </row>
    <row r="45" ht="18" customHeight="1" spans="1:34">
      <c r="A45" s="78"/>
      <c r="B45" s="78" t="s">
        <v>40</v>
      </c>
      <c r="C45" s="79" t="s">
        <v>41</v>
      </c>
      <c r="D45" s="79">
        <f t="shared" ref="D45:AF45" si="24">D49</f>
        <v>10</v>
      </c>
      <c r="E45" s="79">
        <f t="shared" si="24"/>
        <v>2</v>
      </c>
      <c r="F45" s="79">
        <f t="shared" si="24"/>
        <v>0</v>
      </c>
      <c r="G45" s="79">
        <f t="shared" si="24"/>
        <v>2</v>
      </c>
      <c r="H45" s="79">
        <f t="shared" si="24"/>
        <v>1</v>
      </c>
      <c r="I45" s="79">
        <f t="shared" si="24"/>
        <v>0</v>
      </c>
      <c r="J45" s="79">
        <f t="shared" si="24"/>
        <v>0</v>
      </c>
      <c r="K45" s="79">
        <f t="shared" si="24"/>
        <v>0</v>
      </c>
      <c r="L45" s="79">
        <f t="shared" si="24"/>
        <v>3</v>
      </c>
      <c r="M45" s="79">
        <f t="shared" si="24"/>
        <v>0</v>
      </c>
      <c r="N45" s="79">
        <f t="shared" si="24"/>
        <v>1</v>
      </c>
      <c r="O45" s="79">
        <f t="shared" si="24"/>
        <v>0</v>
      </c>
      <c r="P45" s="79">
        <f t="shared" si="24"/>
        <v>1</v>
      </c>
      <c r="Q45" s="79">
        <f t="shared" si="24"/>
        <v>0</v>
      </c>
      <c r="R45" s="79">
        <f t="shared" si="24"/>
        <v>0</v>
      </c>
      <c r="S45" s="79">
        <f t="shared" si="24"/>
        <v>0</v>
      </c>
      <c r="T45" s="79">
        <f t="shared" si="24"/>
        <v>0</v>
      </c>
      <c r="U45" s="79">
        <f t="shared" si="24"/>
        <v>0</v>
      </c>
      <c r="V45" s="79">
        <f t="shared" si="24"/>
        <v>0</v>
      </c>
      <c r="W45" s="79">
        <f t="shared" si="24"/>
        <v>0</v>
      </c>
      <c r="X45" s="79">
        <f t="shared" si="24"/>
        <v>0</v>
      </c>
      <c r="Y45" s="79">
        <f t="shared" si="24"/>
        <v>1</v>
      </c>
      <c r="Z45" s="79">
        <f t="shared" si="24"/>
        <v>0</v>
      </c>
      <c r="AA45" s="79">
        <f t="shared" si="24"/>
        <v>1</v>
      </c>
      <c r="AB45" s="79">
        <f t="shared" si="24"/>
        <v>1</v>
      </c>
      <c r="AC45" s="79">
        <f t="shared" si="24"/>
        <v>0</v>
      </c>
      <c r="AD45" s="79">
        <f t="shared" si="24"/>
        <v>0</v>
      </c>
      <c r="AE45" s="79">
        <f t="shared" si="24"/>
        <v>0</v>
      </c>
      <c r="AF45" s="79">
        <f t="shared" si="24"/>
        <v>0</v>
      </c>
      <c r="AG45" s="77"/>
      <c r="AH45" s="73"/>
    </row>
    <row r="46" ht="18" customHeight="1" spans="1:34">
      <c r="A46" s="78"/>
      <c r="B46" s="78"/>
      <c r="C46" s="79" t="s">
        <v>42</v>
      </c>
      <c r="D46" s="79">
        <f t="shared" ref="D46:AF46" si="25">D50</f>
        <v>8</v>
      </c>
      <c r="E46" s="79">
        <f t="shared" si="25"/>
        <v>1</v>
      </c>
      <c r="F46" s="79">
        <f t="shared" si="25"/>
        <v>0</v>
      </c>
      <c r="G46" s="79">
        <f t="shared" si="25"/>
        <v>1</v>
      </c>
      <c r="H46" s="79">
        <f t="shared" si="25"/>
        <v>0</v>
      </c>
      <c r="I46" s="79">
        <f t="shared" si="25"/>
        <v>0</v>
      </c>
      <c r="J46" s="79">
        <f t="shared" si="25"/>
        <v>0</v>
      </c>
      <c r="K46" s="79">
        <f t="shared" si="25"/>
        <v>0</v>
      </c>
      <c r="L46" s="79">
        <f t="shared" si="25"/>
        <v>0</v>
      </c>
      <c r="M46" s="79">
        <f t="shared" si="25"/>
        <v>1</v>
      </c>
      <c r="N46" s="79">
        <f t="shared" si="25"/>
        <v>0</v>
      </c>
      <c r="O46" s="79">
        <f t="shared" si="25"/>
        <v>0</v>
      </c>
      <c r="P46" s="79">
        <f t="shared" si="25"/>
        <v>0</v>
      </c>
      <c r="Q46" s="79">
        <f t="shared" si="25"/>
        <v>0</v>
      </c>
      <c r="R46" s="79">
        <f t="shared" si="25"/>
        <v>0</v>
      </c>
      <c r="S46" s="79">
        <f t="shared" si="25"/>
        <v>0</v>
      </c>
      <c r="T46" s="79">
        <f t="shared" si="25"/>
        <v>1</v>
      </c>
      <c r="U46" s="79">
        <f t="shared" si="25"/>
        <v>1</v>
      </c>
      <c r="V46" s="79">
        <f t="shared" si="25"/>
        <v>2</v>
      </c>
      <c r="W46" s="79">
        <f t="shared" si="25"/>
        <v>1</v>
      </c>
      <c r="X46" s="79">
        <f t="shared" si="25"/>
        <v>1</v>
      </c>
      <c r="Y46" s="79">
        <f t="shared" si="25"/>
        <v>0</v>
      </c>
      <c r="Z46" s="79">
        <f t="shared" si="25"/>
        <v>1</v>
      </c>
      <c r="AA46" s="79">
        <f t="shared" si="25"/>
        <v>0</v>
      </c>
      <c r="AB46" s="79">
        <f t="shared" si="25"/>
        <v>0</v>
      </c>
      <c r="AC46" s="79">
        <f t="shared" si="25"/>
        <v>0</v>
      </c>
      <c r="AD46" s="79">
        <f t="shared" si="25"/>
        <v>1</v>
      </c>
      <c r="AE46" s="79">
        <f t="shared" si="25"/>
        <v>1</v>
      </c>
      <c r="AF46" s="79">
        <f t="shared" si="25"/>
        <v>0</v>
      </c>
      <c r="AG46" s="77"/>
      <c r="AH46" s="73"/>
    </row>
    <row r="47" ht="18" customHeight="1" spans="1:34">
      <c r="A47" s="78"/>
      <c r="B47" s="78"/>
      <c r="C47" s="79" t="s">
        <v>43</v>
      </c>
      <c r="D47" s="79">
        <f t="shared" ref="D47:AF47" si="26">D51</f>
        <v>3</v>
      </c>
      <c r="E47" s="79">
        <f t="shared" si="26"/>
        <v>0</v>
      </c>
      <c r="F47" s="79">
        <f t="shared" si="26"/>
        <v>0</v>
      </c>
      <c r="G47" s="79">
        <f t="shared" si="26"/>
        <v>0</v>
      </c>
      <c r="H47" s="79">
        <f t="shared" si="26"/>
        <v>0</v>
      </c>
      <c r="I47" s="79">
        <f t="shared" si="26"/>
        <v>2</v>
      </c>
      <c r="J47" s="79">
        <f t="shared" si="26"/>
        <v>1</v>
      </c>
      <c r="K47" s="79">
        <f t="shared" si="26"/>
        <v>1</v>
      </c>
      <c r="L47" s="79">
        <f t="shared" si="26"/>
        <v>0</v>
      </c>
      <c r="M47" s="79">
        <f t="shared" si="26"/>
        <v>0</v>
      </c>
      <c r="N47" s="79">
        <f t="shared" si="26"/>
        <v>0</v>
      </c>
      <c r="O47" s="79">
        <f t="shared" si="26"/>
        <v>0</v>
      </c>
      <c r="P47" s="79">
        <f t="shared" si="26"/>
        <v>0</v>
      </c>
      <c r="Q47" s="79">
        <f t="shared" si="26"/>
        <v>1</v>
      </c>
      <c r="R47" s="79">
        <f t="shared" si="26"/>
        <v>0</v>
      </c>
      <c r="S47" s="79">
        <f t="shared" si="26"/>
        <v>1</v>
      </c>
      <c r="T47" s="79">
        <f t="shared" si="26"/>
        <v>0</v>
      </c>
      <c r="U47" s="79">
        <f t="shared" si="26"/>
        <v>0</v>
      </c>
      <c r="V47" s="79">
        <f t="shared" si="26"/>
        <v>0</v>
      </c>
      <c r="W47" s="79">
        <f t="shared" si="26"/>
        <v>0</v>
      </c>
      <c r="X47" s="79">
        <f t="shared" si="26"/>
        <v>0</v>
      </c>
      <c r="Y47" s="79">
        <f t="shared" si="26"/>
        <v>0</v>
      </c>
      <c r="Z47" s="79">
        <f t="shared" si="26"/>
        <v>0</v>
      </c>
      <c r="AA47" s="79">
        <f t="shared" si="26"/>
        <v>0</v>
      </c>
      <c r="AB47" s="79">
        <f t="shared" si="26"/>
        <v>0</v>
      </c>
      <c r="AC47" s="79">
        <f t="shared" si="26"/>
        <v>0</v>
      </c>
      <c r="AD47" s="79">
        <f t="shared" si="26"/>
        <v>0</v>
      </c>
      <c r="AE47" s="79">
        <f t="shared" si="26"/>
        <v>0</v>
      </c>
      <c r="AF47" s="79">
        <f t="shared" si="26"/>
        <v>0</v>
      </c>
      <c r="AG47" s="77"/>
      <c r="AH47" s="73"/>
    </row>
    <row r="48" ht="18" customHeight="1" spans="1:34">
      <c r="A48" s="78"/>
      <c r="B48" s="78"/>
      <c r="C48" s="79" t="s">
        <v>44</v>
      </c>
      <c r="D48" s="79">
        <f t="shared" ref="D48:AF48" si="27">D52</f>
        <v>4</v>
      </c>
      <c r="E48" s="79">
        <f t="shared" si="27"/>
        <v>0</v>
      </c>
      <c r="F48" s="79">
        <f t="shared" si="27"/>
        <v>0</v>
      </c>
      <c r="G48" s="79">
        <f t="shared" si="27"/>
        <v>0</v>
      </c>
      <c r="H48" s="79">
        <f t="shared" si="27"/>
        <v>2</v>
      </c>
      <c r="I48" s="79">
        <f t="shared" si="27"/>
        <v>0</v>
      </c>
      <c r="J48" s="79">
        <f t="shared" si="27"/>
        <v>0</v>
      </c>
      <c r="K48" s="79">
        <f t="shared" si="27"/>
        <v>0</v>
      </c>
      <c r="L48" s="79">
        <f t="shared" si="27"/>
        <v>0</v>
      </c>
      <c r="M48" s="79">
        <f t="shared" si="27"/>
        <v>0</v>
      </c>
      <c r="N48" s="79">
        <f t="shared" si="27"/>
        <v>0</v>
      </c>
      <c r="O48" s="79">
        <f t="shared" si="27"/>
        <v>2</v>
      </c>
      <c r="P48" s="79">
        <f t="shared" si="27"/>
        <v>0</v>
      </c>
      <c r="Q48" s="79">
        <f t="shared" si="27"/>
        <v>0</v>
      </c>
      <c r="R48" s="79">
        <f t="shared" si="27"/>
        <v>0</v>
      </c>
      <c r="S48" s="79">
        <f t="shared" si="27"/>
        <v>0</v>
      </c>
      <c r="T48" s="79">
        <f t="shared" si="27"/>
        <v>0</v>
      </c>
      <c r="U48" s="79">
        <f t="shared" si="27"/>
        <v>0</v>
      </c>
      <c r="V48" s="79">
        <f t="shared" si="27"/>
        <v>0</v>
      </c>
      <c r="W48" s="79">
        <f t="shared" si="27"/>
        <v>0</v>
      </c>
      <c r="X48" s="79">
        <f t="shared" si="27"/>
        <v>0</v>
      </c>
      <c r="Y48" s="79">
        <f t="shared" si="27"/>
        <v>0</v>
      </c>
      <c r="Z48" s="79">
        <f t="shared" si="27"/>
        <v>0</v>
      </c>
      <c r="AA48" s="79">
        <f t="shared" si="27"/>
        <v>0</v>
      </c>
      <c r="AB48" s="79">
        <f t="shared" si="27"/>
        <v>0</v>
      </c>
      <c r="AC48" s="79">
        <f t="shared" si="27"/>
        <v>0</v>
      </c>
      <c r="AD48" s="79">
        <f t="shared" si="27"/>
        <v>0</v>
      </c>
      <c r="AE48" s="79">
        <f t="shared" si="27"/>
        <v>0</v>
      </c>
      <c r="AF48" s="79">
        <f t="shared" si="27"/>
        <v>0</v>
      </c>
      <c r="AG48" s="77"/>
      <c r="AH48" s="73"/>
    </row>
    <row r="49" ht="18" customHeight="1" spans="1:34">
      <c r="A49" s="78"/>
      <c r="B49" s="81" t="s">
        <v>105</v>
      </c>
      <c r="C49" s="77" t="s">
        <v>41</v>
      </c>
      <c r="D49" s="77">
        <f t="shared" ref="D49:D52" si="28">E49+H49+I49+L49+M49+N49+O49+P49+Q49+T49+U49+V49+Y49+Z49+AA49+AD49</f>
        <v>10</v>
      </c>
      <c r="E49" s="77">
        <v>2</v>
      </c>
      <c r="F49" s="77"/>
      <c r="G49" s="77">
        <v>2</v>
      </c>
      <c r="H49" s="77">
        <v>1</v>
      </c>
      <c r="I49" s="77"/>
      <c r="J49" s="77"/>
      <c r="K49" s="77"/>
      <c r="L49" s="77">
        <v>3</v>
      </c>
      <c r="M49" s="77"/>
      <c r="N49" s="77">
        <v>1</v>
      </c>
      <c r="O49" s="77"/>
      <c r="P49" s="77">
        <v>1</v>
      </c>
      <c r="Q49" s="77"/>
      <c r="R49" s="77"/>
      <c r="S49" s="77"/>
      <c r="T49" s="77"/>
      <c r="U49" s="77"/>
      <c r="V49" s="77"/>
      <c r="W49" s="77"/>
      <c r="X49" s="77"/>
      <c r="Y49" s="77">
        <v>1</v>
      </c>
      <c r="Z49" s="77"/>
      <c r="AA49" s="77">
        <v>1</v>
      </c>
      <c r="AB49" s="77">
        <v>1</v>
      </c>
      <c r="AC49" s="77"/>
      <c r="AD49" s="77"/>
      <c r="AE49" s="77"/>
      <c r="AF49" s="77"/>
      <c r="AG49" s="77"/>
      <c r="AH49" s="73"/>
    </row>
    <row r="50" ht="18" customHeight="1" spans="1:34">
      <c r="A50" s="78"/>
      <c r="B50" s="81" t="s">
        <v>105</v>
      </c>
      <c r="C50" s="77" t="s">
        <v>42</v>
      </c>
      <c r="D50" s="77">
        <f t="shared" si="28"/>
        <v>8</v>
      </c>
      <c r="E50" s="77">
        <v>1</v>
      </c>
      <c r="F50" s="77"/>
      <c r="G50" s="77">
        <v>1</v>
      </c>
      <c r="H50" s="77"/>
      <c r="I50" s="77"/>
      <c r="J50" s="77"/>
      <c r="K50" s="77"/>
      <c r="L50" s="77"/>
      <c r="M50" s="77">
        <v>1</v>
      </c>
      <c r="N50" s="77"/>
      <c r="O50" s="77"/>
      <c r="P50" s="77"/>
      <c r="Q50" s="77"/>
      <c r="R50" s="77"/>
      <c r="S50" s="77"/>
      <c r="T50" s="77">
        <v>1</v>
      </c>
      <c r="U50" s="77">
        <v>1</v>
      </c>
      <c r="V50" s="77">
        <v>2</v>
      </c>
      <c r="W50" s="77">
        <v>1</v>
      </c>
      <c r="X50" s="77">
        <v>1</v>
      </c>
      <c r="Y50" s="77"/>
      <c r="Z50" s="77">
        <v>1</v>
      </c>
      <c r="AA50" s="77"/>
      <c r="AB50" s="77"/>
      <c r="AC50" s="77"/>
      <c r="AD50" s="77">
        <v>1</v>
      </c>
      <c r="AE50" s="77">
        <v>1</v>
      </c>
      <c r="AF50" s="77"/>
      <c r="AG50" s="77"/>
      <c r="AH50" s="73"/>
    </row>
    <row r="51" ht="18" customHeight="1" spans="1:34">
      <c r="A51" s="78"/>
      <c r="B51" s="81" t="s">
        <v>105</v>
      </c>
      <c r="C51" s="77" t="s">
        <v>43</v>
      </c>
      <c r="D51" s="77">
        <f t="shared" si="28"/>
        <v>3</v>
      </c>
      <c r="E51" s="77"/>
      <c r="F51" s="77"/>
      <c r="G51" s="77"/>
      <c r="H51" s="77"/>
      <c r="I51" s="77">
        <v>2</v>
      </c>
      <c r="J51" s="77">
        <v>1</v>
      </c>
      <c r="K51" s="77">
        <v>1</v>
      </c>
      <c r="L51" s="77"/>
      <c r="M51" s="77"/>
      <c r="N51" s="77"/>
      <c r="O51" s="77"/>
      <c r="P51" s="77"/>
      <c r="Q51" s="77">
        <v>1</v>
      </c>
      <c r="R51" s="77"/>
      <c r="S51" s="77">
        <v>1</v>
      </c>
      <c r="T51" s="77"/>
      <c r="U51" s="77"/>
      <c r="V51" s="77"/>
      <c r="W51" s="77"/>
      <c r="X51" s="77"/>
      <c r="Y51" s="77"/>
      <c r="Z51" s="77"/>
      <c r="AA51" s="77"/>
      <c r="AB51" s="77"/>
      <c r="AC51" s="77"/>
      <c r="AD51" s="77"/>
      <c r="AE51" s="77"/>
      <c r="AF51" s="77"/>
      <c r="AG51" s="77"/>
      <c r="AH51" s="73"/>
    </row>
    <row r="52" ht="18" customHeight="1" spans="1:34">
      <c r="A52" s="78"/>
      <c r="B52" s="81" t="s">
        <v>105</v>
      </c>
      <c r="C52" s="77" t="s">
        <v>44</v>
      </c>
      <c r="D52" s="77">
        <f t="shared" si="28"/>
        <v>4</v>
      </c>
      <c r="E52" s="77"/>
      <c r="F52" s="77"/>
      <c r="G52" s="77"/>
      <c r="H52" s="77">
        <v>2</v>
      </c>
      <c r="I52" s="77"/>
      <c r="J52" s="77"/>
      <c r="K52" s="77"/>
      <c r="L52" s="77"/>
      <c r="M52" s="77"/>
      <c r="N52" s="77"/>
      <c r="O52" s="77">
        <v>2</v>
      </c>
      <c r="P52" s="77"/>
      <c r="Q52" s="77"/>
      <c r="R52" s="77"/>
      <c r="S52" s="77"/>
      <c r="T52" s="77"/>
      <c r="U52" s="77"/>
      <c r="V52" s="77"/>
      <c r="W52" s="77"/>
      <c r="X52" s="77"/>
      <c r="Y52" s="77"/>
      <c r="Z52" s="77"/>
      <c r="AA52" s="77"/>
      <c r="AB52" s="77"/>
      <c r="AC52" s="77"/>
      <c r="AD52" s="77"/>
      <c r="AE52" s="77"/>
      <c r="AF52" s="77"/>
      <c r="AG52" s="77"/>
      <c r="AH52" s="73"/>
    </row>
  </sheetData>
  <autoFilter xmlns:etc="http://www.wps.cn/officeDocument/2017/etCustomData" ref="E5:AF52" etc:filterBottomFollowUsedRange="0">
    <extLst/>
  </autoFilter>
  <mergeCells count="32">
    <mergeCell ref="A1:AG1"/>
    <mergeCell ref="E2:AF2"/>
    <mergeCell ref="E3:G3"/>
    <mergeCell ref="I3:K3"/>
    <mergeCell ref="Q3:S3"/>
    <mergeCell ref="V3:X3"/>
    <mergeCell ref="E4:G4"/>
    <mergeCell ref="I4:K4"/>
    <mergeCell ref="Q4:S4"/>
    <mergeCell ref="V4:X4"/>
    <mergeCell ref="B6:C6"/>
    <mergeCell ref="B11:C11"/>
    <mergeCell ref="B26:C26"/>
    <mergeCell ref="B35:C35"/>
    <mergeCell ref="B44:C44"/>
    <mergeCell ref="A2:A5"/>
    <mergeCell ref="A6:A10"/>
    <mergeCell ref="A11:A25"/>
    <mergeCell ref="A26:A34"/>
    <mergeCell ref="A35:A43"/>
    <mergeCell ref="A44:A52"/>
    <mergeCell ref="B2:B5"/>
    <mergeCell ref="B7:B10"/>
    <mergeCell ref="B12:B15"/>
    <mergeCell ref="B27:B30"/>
    <mergeCell ref="B36:B39"/>
    <mergeCell ref="B45:B48"/>
    <mergeCell ref="C2:C5"/>
    <mergeCell ref="D2:D5"/>
    <mergeCell ref="AG2:AG5"/>
    <mergeCell ref="AA3:AC4"/>
    <mergeCell ref="AD3:AF4"/>
  </mergeCells>
  <printOptions horizontalCentered="1"/>
  <pageMargins left="0.47" right="0.47" top="0.47" bottom="0.47" header="0.2" footer="0.2"/>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T29"/>
  <sheetViews>
    <sheetView showZeros="0" workbookViewId="0">
      <pane ySplit="4" topLeftCell="A5" activePane="bottomLeft" state="frozen"/>
      <selection/>
      <selection pane="bottomLeft" activeCell="D28" sqref="D14 D21 D28"/>
    </sheetView>
  </sheetViews>
  <sheetFormatPr defaultColWidth="9" defaultRowHeight="13.5"/>
  <cols>
    <col min="1" max="1" width="6" style="55" customWidth="1"/>
    <col min="2" max="2" width="11.25" style="55" customWidth="1"/>
    <col min="3" max="3" width="15.875" style="55" customWidth="1"/>
    <col min="4" max="20" width="6" style="55" customWidth="1"/>
    <col min="21" max="21" width="9" style="55" customWidth="1"/>
    <col min="22" max="16384" width="9" style="55"/>
  </cols>
  <sheetData>
    <row r="1" ht="51" customHeight="1" spans="1:20">
      <c r="A1" s="64" t="s">
        <v>106</v>
      </c>
      <c r="B1" s="64"/>
      <c r="C1" s="64"/>
      <c r="D1" s="64"/>
      <c r="E1" s="64"/>
      <c r="F1" s="64"/>
      <c r="G1" s="64"/>
      <c r="H1" s="64"/>
      <c r="I1" s="64"/>
      <c r="J1" s="64"/>
      <c r="K1" s="64"/>
      <c r="L1" s="64"/>
      <c r="M1" s="64"/>
      <c r="N1" s="64"/>
      <c r="O1" s="64"/>
      <c r="P1" s="64"/>
      <c r="Q1" s="64"/>
      <c r="R1" s="64"/>
      <c r="S1" s="64"/>
      <c r="T1" s="64"/>
    </row>
    <row r="2" ht="22" customHeight="1" spans="1:20">
      <c r="A2" s="65" t="s">
        <v>1</v>
      </c>
      <c r="B2" s="65" t="s">
        <v>2</v>
      </c>
      <c r="C2" s="65" t="s">
        <v>3</v>
      </c>
      <c r="D2" s="65" t="s">
        <v>64</v>
      </c>
      <c r="E2" s="65"/>
      <c r="F2" s="65"/>
      <c r="G2" s="65"/>
      <c r="H2" s="65"/>
      <c r="I2" s="65"/>
      <c r="J2" s="65"/>
      <c r="K2" s="65"/>
      <c r="L2" s="65"/>
      <c r="M2" s="65"/>
      <c r="N2" s="65"/>
      <c r="O2" s="65"/>
      <c r="P2" s="65"/>
      <c r="Q2" s="65"/>
      <c r="R2" s="65"/>
      <c r="S2" s="65"/>
      <c r="T2" s="65" t="s">
        <v>6</v>
      </c>
    </row>
    <row r="3" ht="54" customHeight="1" spans="1:20">
      <c r="A3" s="65"/>
      <c r="B3" s="65"/>
      <c r="C3" s="65"/>
      <c r="D3" s="65" t="s">
        <v>4</v>
      </c>
      <c r="E3" s="66" t="s">
        <v>22</v>
      </c>
      <c r="F3" s="66"/>
      <c r="G3" s="66"/>
      <c r="H3" s="65" t="s">
        <v>23</v>
      </c>
      <c r="I3" s="66" t="s">
        <v>9</v>
      </c>
      <c r="J3" s="66"/>
      <c r="K3" s="66"/>
      <c r="L3" s="65" t="s">
        <v>24</v>
      </c>
      <c r="M3" s="65" t="s">
        <v>11</v>
      </c>
      <c r="N3" s="65" t="s">
        <v>25</v>
      </c>
      <c r="O3" s="66" t="s">
        <v>26</v>
      </c>
      <c r="P3" s="65" t="s">
        <v>32</v>
      </c>
      <c r="Q3" s="66" t="s">
        <v>21</v>
      </c>
      <c r="R3" s="66"/>
      <c r="S3" s="66"/>
      <c r="T3" s="65"/>
    </row>
    <row r="4" ht="45" customHeight="1" spans="1:20">
      <c r="A4" s="65"/>
      <c r="B4" s="65"/>
      <c r="C4" s="65"/>
      <c r="D4" s="65"/>
      <c r="E4" s="67" t="s">
        <v>34</v>
      </c>
      <c r="F4" s="66" t="s">
        <v>35</v>
      </c>
      <c r="G4" s="66" t="s">
        <v>36</v>
      </c>
      <c r="H4" s="66" t="s">
        <v>35</v>
      </c>
      <c r="I4" s="67" t="s">
        <v>34</v>
      </c>
      <c r="J4" s="66" t="s">
        <v>35</v>
      </c>
      <c r="K4" s="66" t="s">
        <v>36</v>
      </c>
      <c r="L4" s="66" t="s">
        <v>35</v>
      </c>
      <c r="M4" s="66" t="s">
        <v>35</v>
      </c>
      <c r="N4" s="66" t="s">
        <v>35</v>
      </c>
      <c r="O4" s="66" t="s">
        <v>36</v>
      </c>
      <c r="P4" s="66" t="s">
        <v>35</v>
      </c>
      <c r="Q4" s="67" t="s">
        <v>34</v>
      </c>
      <c r="R4" s="66" t="s">
        <v>35</v>
      </c>
      <c r="S4" s="66" t="s">
        <v>36</v>
      </c>
      <c r="T4" s="65"/>
    </row>
    <row r="5" ht="18" customHeight="1" spans="1:20">
      <c r="A5" s="68" t="s">
        <v>38</v>
      </c>
      <c r="B5" s="69" t="s">
        <v>39</v>
      </c>
      <c r="C5" s="69"/>
      <c r="D5" s="69">
        <f t="shared" ref="D5:S5" si="0">D6+D7+D8</f>
        <v>30</v>
      </c>
      <c r="E5" s="69">
        <f t="shared" si="0"/>
        <v>5</v>
      </c>
      <c r="F5" s="69">
        <f t="shared" si="0"/>
        <v>2</v>
      </c>
      <c r="G5" s="69">
        <f t="shared" si="0"/>
        <v>3</v>
      </c>
      <c r="H5" s="69">
        <f t="shared" si="0"/>
        <v>5</v>
      </c>
      <c r="I5" s="69">
        <f t="shared" si="0"/>
        <v>5</v>
      </c>
      <c r="J5" s="69">
        <f t="shared" si="0"/>
        <v>3</v>
      </c>
      <c r="K5" s="69">
        <f t="shared" si="0"/>
        <v>2</v>
      </c>
      <c r="L5" s="69">
        <f t="shared" si="0"/>
        <v>5</v>
      </c>
      <c r="M5" s="69">
        <f t="shared" si="0"/>
        <v>4</v>
      </c>
      <c r="N5" s="69">
        <f t="shared" si="0"/>
        <v>1</v>
      </c>
      <c r="O5" s="69">
        <f t="shared" si="0"/>
        <v>1</v>
      </c>
      <c r="P5" s="69">
        <f t="shared" si="0"/>
        <v>1</v>
      </c>
      <c r="Q5" s="69">
        <f t="shared" si="0"/>
        <v>3</v>
      </c>
      <c r="R5" s="69">
        <f t="shared" si="0"/>
        <v>2</v>
      </c>
      <c r="S5" s="69">
        <f t="shared" si="0"/>
        <v>1</v>
      </c>
      <c r="T5" s="65"/>
    </row>
    <row r="6" ht="18" customHeight="1" spans="1:20">
      <c r="A6" s="68"/>
      <c r="B6" s="68" t="s">
        <v>40</v>
      </c>
      <c r="C6" s="69" t="s">
        <v>44</v>
      </c>
      <c r="D6" s="69">
        <f t="shared" ref="D6:S6" si="1">D10+D17+D24</f>
        <v>15</v>
      </c>
      <c r="E6" s="69">
        <f t="shared" si="1"/>
        <v>5</v>
      </c>
      <c r="F6" s="69">
        <f t="shared" si="1"/>
        <v>2</v>
      </c>
      <c r="G6" s="69">
        <f t="shared" si="1"/>
        <v>3</v>
      </c>
      <c r="H6" s="69">
        <f t="shared" si="1"/>
        <v>0</v>
      </c>
      <c r="I6" s="69">
        <f t="shared" si="1"/>
        <v>0</v>
      </c>
      <c r="J6" s="69">
        <f t="shared" si="1"/>
        <v>0</v>
      </c>
      <c r="K6" s="69">
        <f t="shared" si="1"/>
        <v>0</v>
      </c>
      <c r="L6" s="69">
        <f t="shared" si="1"/>
        <v>5</v>
      </c>
      <c r="M6" s="69">
        <f t="shared" si="1"/>
        <v>4</v>
      </c>
      <c r="N6" s="69">
        <f t="shared" si="1"/>
        <v>0</v>
      </c>
      <c r="O6" s="69">
        <f t="shared" si="1"/>
        <v>1</v>
      </c>
      <c r="P6" s="69">
        <f t="shared" si="1"/>
        <v>0</v>
      </c>
      <c r="Q6" s="69">
        <f t="shared" si="1"/>
        <v>0</v>
      </c>
      <c r="R6" s="69">
        <f t="shared" si="1"/>
        <v>0</v>
      </c>
      <c r="S6" s="69">
        <f t="shared" si="1"/>
        <v>0</v>
      </c>
      <c r="T6" s="65"/>
    </row>
    <row r="7" ht="18" customHeight="1" spans="1:20">
      <c r="A7" s="68"/>
      <c r="B7" s="68"/>
      <c r="C7" s="69" t="s">
        <v>43</v>
      </c>
      <c r="D7" s="69">
        <f t="shared" ref="D7:S7" si="2">D11+D18+D25</f>
        <v>10</v>
      </c>
      <c r="E7" s="69">
        <f t="shared" si="2"/>
        <v>0</v>
      </c>
      <c r="F7" s="69">
        <f t="shared" si="2"/>
        <v>0</v>
      </c>
      <c r="G7" s="69">
        <f t="shared" si="2"/>
        <v>0</v>
      </c>
      <c r="H7" s="69">
        <f t="shared" si="2"/>
        <v>0</v>
      </c>
      <c r="I7" s="69">
        <f t="shared" si="2"/>
        <v>5</v>
      </c>
      <c r="J7" s="69">
        <f t="shared" si="2"/>
        <v>3</v>
      </c>
      <c r="K7" s="69">
        <f t="shared" si="2"/>
        <v>2</v>
      </c>
      <c r="L7" s="69">
        <f t="shared" si="2"/>
        <v>0</v>
      </c>
      <c r="M7" s="69">
        <f t="shared" si="2"/>
        <v>0</v>
      </c>
      <c r="N7" s="69">
        <f t="shared" si="2"/>
        <v>1</v>
      </c>
      <c r="O7" s="69">
        <f t="shared" si="2"/>
        <v>0</v>
      </c>
      <c r="P7" s="69">
        <f t="shared" si="2"/>
        <v>1</v>
      </c>
      <c r="Q7" s="69">
        <f t="shared" si="2"/>
        <v>3</v>
      </c>
      <c r="R7" s="69">
        <f t="shared" si="2"/>
        <v>2</v>
      </c>
      <c r="S7" s="69">
        <f t="shared" si="2"/>
        <v>1</v>
      </c>
      <c r="T7" s="65"/>
    </row>
    <row r="8" ht="18" customHeight="1" spans="1:20">
      <c r="A8" s="68"/>
      <c r="B8" s="68"/>
      <c r="C8" s="69" t="s">
        <v>65</v>
      </c>
      <c r="D8" s="69">
        <f t="shared" ref="D8:S8" si="3">D12+D19+D26</f>
        <v>5</v>
      </c>
      <c r="E8" s="69">
        <f t="shared" si="3"/>
        <v>0</v>
      </c>
      <c r="F8" s="69">
        <f t="shared" si="3"/>
        <v>0</v>
      </c>
      <c r="G8" s="69">
        <f t="shared" si="3"/>
        <v>0</v>
      </c>
      <c r="H8" s="69">
        <f t="shared" si="3"/>
        <v>5</v>
      </c>
      <c r="I8" s="69">
        <f t="shared" si="3"/>
        <v>0</v>
      </c>
      <c r="J8" s="69">
        <f t="shared" si="3"/>
        <v>0</v>
      </c>
      <c r="K8" s="69">
        <f t="shared" si="3"/>
        <v>0</v>
      </c>
      <c r="L8" s="69">
        <f t="shared" si="3"/>
        <v>0</v>
      </c>
      <c r="M8" s="69">
        <f t="shared" si="3"/>
        <v>0</v>
      </c>
      <c r="N8" s="69">
        <f t="shared" si="3"/>
        <v>0</v>
      </c>
      <c r="O8" s="69">
        <f t="shared" si="3"/>
        <v>0</v>
      </c>
      <c r="P8" s="69">
        <f t="shared" si="3"/>
        <v>0</v>
      </c>
      <c r="Q8" s="69">
        <f t="shared" si="3"/>
        <v>0</v>
      </c>
      <c r="R8" s="69">
        <f t="shared" si="3"/>
        <v>0</v>
      </c>
      <c r="S8" s="69">
        <f t="shared" si="3"/>
        <v>0</v>
      </c>
      <c r="T8" s="65"/>
    </row>
    <row r="9" ht="18" customHeight="1" spans="1:20">
      <c r="A9" s="69" t="s">
        <v>100</v>
      </c>
      <c r="B9" s="69" t="s">
        <v>4</v>
      </c>
      <c r="C9" s="69"/>
      <c r="D9" s="69">
        <f t="shared" ref="D9:S9" si="4">D10+D11+D12</f>
        <v>10</v>
      </c>
      <c r="E9" s="69">
        <f t="shared" si="4"/>
        <v>2</v>
      </c>
      <c r="F9" s="69">
        <f t="shared" si="4"/>
        <v>1</v>
      </c>
      <c r="G9" s="69">
        <f t="shared" si="4"/>
        <v>1</v>
      </c>
      <c r="H9" s="69">
        <f t="shared" si="4"/>
        <v>2</v>
      </c>
      <c r="I9" s="69">
        <f t="shared" si="4"/>
        <v>2</v>
      </c>
      <c r="J9" s="69">
        <f t="shared" si="4"/>
        <v>1</v>
      </c>
      <c r="K9" s="69">
        <f t="shared" si="4"/>
        <v>1</v>
      </c>
      <c r="L9" s="69">
        <f t="shared" si="4"/>
        <v>1</v>
      </c>
      <c r="M9" s="69">
        <f t="shared" si="4"/>
        <v>1</v>
      </c>
      <c r="N9" s="69">
        <f t="shared" si="4"/>
        <v>0</v>
      </c>
      <c r="O9" s="69">
        <f t="shared" si="4"/>
        <v>0</v>
      </c>
      <c r="P9" s="69">
        <f t="shared" si="4"/>
        <v>1</v>
      </c>
      <c r="Q9" s="69">
        <f t="shared" si="4"/>
        <v>1</v>
      </c>
      <c r="R9" s="69">
        <f t="shared" si="4"/>
        <v>1</v>
      </c>
      <c r="S9" s="69">
        <f t="shared" si="4"/>
        <v>0</v>
      </c>
      <c r="T9" s="65"/>
    </row>
    <row r="10" ht="18" customHeight="1" spans="1:20">
      <c r="A10" s="69"/>
      <c r="B10" s="68" t="s">
        <v>40</v>
      </c>
      <c r="C10" s="69" t="s">
        <v>44</v>
      </c>
      <c r="D10" s="69">
        <f t="shared" ref="D10:S10" si="5">D13</f>
        <v>4</v>
      </c>
      <c r="E10" s="69">
        <f t="shared" si="5"/>
        <v>2</v>
      </c>
      <c r="F10" s="69">
        <f t="shared" si="5"/>
        <v>1</v>
      </c>
      <c r="G10" s="69">
        <f t="shared" si="5"/>
        <v>1</v>
      </c>
      <c r="H10" s="69">
        <f t="shared" si="5"/>
        <v>0</v>
      </c>
      <c r="I10" s="69">
        <f t="shared" si="5"/>
        <v>0</v>
      </c>
      <c r="J10" s="69">
        <f t="shared" si="5"/>
        <v>0</v>
      </c>
      <c r="K10" s="69">
        <f t="shared" si="5"/>
        <v>0</v>
      </c>
      <c r="L10" s="69">
        <f t="shared" si="5"/>
        <v>1</v>
      </c>
      <c r="M10" s="69">
        <f t="shared" si="5"/>
        <v>1</v>
      </c>
      <c r="N10" s="69">
        <f t="shared" si="5"/>
        <v>0</v>
      </c>
      <c r="O10" s="69">
        <f t="shared" si="5"/>
        <v>0</v>
      </c>
      <c r="P10" s="69">
        <f t="shared" si="5"/>
        <v>0</v>
      </c>
      <c r="Q10" s="69">
        <f t="shared" si="5"/>
        <v>0</v>
      </c>
      <c r="R10" s="69">
        <f t="shared" si="5"/>
        <v>0</v>
      </c>
      <c r="S10" s="69">
        <f t="shared" si="5"/>
        <v>0</v>
      </c>
      <c r="T10" s="65"/>
    </row>
    <row r="11" ht="18" customHeight="1" spans="1:20">
      <c r="A11" s="69"/>
      <c r="B11" s="68"/>
      <c r="C11" s="69" t="s">
        <v>43</v>
      </c>
      <c r="D11" s="69">
        <f t="shared" ref="D11:S11" si="6">D14</f>
        <v>4</v>
      </c>
      <c r="E11" s="69">
        <f t="shared" si="6"/>
        <v>0</v>
      </c>
      <c r="F11" s="69">
        <f t="shared" si="6"/>
        <v>0</v>
      </c>
      <c r="G11" s="69">
        <f t="shared" si="6"/>
        <v>0</v>
      </c>
      <c r="H11" s="69">
        <f t="shared" si="6"/>
        <v>0</v>
      </c>
      <c r="I11" s="69">
        <f t="shared" si="6"/>
        <v>2</v>
      </c>
      <c r="J11" s="69">
        <f t="shared" si="6"/>
        <v>1</v>
      </c>
      <c r="K11" s="69">
        <f t="shared" si="6"/>
        <v>1</v>
      </c>
      <c r="L11" s="69">
        <f t="shared" si="6"/>
        <v>0</v>
      </c>
      <c r="M11" s="69">
        <f t="shared" si="6"/>
        <v>0</v>
      </c>
      <c r="N11" s="69">
        <f t="shared" si="6"/>
        <v>0</v>
      </c>
      <c r="O11" s="69">
        <f t="shared" si="6"/>
        <v>0</v>
      </c>
      <c r="P11" s="69">
        <f t="shared" si="6"/>
        <v>1</v>
      </c>
      <c r="Q11" s="69">
        <f t="shared" si="6"/>
        <v>1</v>
      </c>
      <c r="R11" s="69">
        <f t="shared" si="6"/>
        <v>1</v>
      </c>
      <c r="S11" s="69">
        <f t="shared" si="6"/>
        <v>0</v>
      </c>
      <c r="T11" s="65"/>
    </row>
    <row r="12" ht="18" customHeight="1" spans="1:20">
      <c r="A12" s="69"/>
      <c r="B12" s="68"/>
      <c r="C12" s="69" t="s">
        <v>65</v>
      </c>
      <c r="D12" s="69">
        <f t="shared" ref="D12:S12" si="7">D15</f>
        <v>2</v>
      </c>
      <c r="E12" s="69">
        <f t="shared" si="7"/>
        <v>0</v>
      </c>
      <c r="F12" s="69">
        <f t="shared" si="7"/>
        <v>0</v>
      </c>
      <c r="G12" s="69">
        <f t="shared" si="7"/>
        <v>0</v>
      </c>
      <c r="H12" s="69">
        <f t="shared" si="7"/>
        <v>2</v>
      </c>
      <c r="I12" s="69">
        <f t="shared" si="7"/>
        <v>0</v>
      </c>
      <c r="J12" s="69">
        <f t="shared" si="7"/>
        <v>0</v>
      </c>
      <c r="K12" s="69">
        <f t="shared" si="7"/>
        <v>0</v>
      </c>
      <c r="L12" s="69">
        <f t="shared" si="7"/>
        <v>0</v>
      </c>
      <c r="M12" s="69">
        <f t="shared" si="7"/>
        <v>0</v>
      </c>
      <c r="N12" s="69">
        <f t="shared" si="7"/>
        <v>0</v>
      </c>
      <c r="O12" s="69">
        <f t="shared" si="7"/>
        <v>0</v>
      </c>
      <c r="P12" s="69">
        <f t="shared" si="7"/>
        <v>0</v>
      </c>
      <c r="Q12" s="69">
        <f t="shared" si="7"/>
        <v>0</v>
      </c>
      <c r="R12" s="69">
        <f t="shared" si="7"/>
        <v>0</v>
      </c>
      <c r="S12" s="69">
        <f t="shared" si="7"/>
        <v>0</v>
      </c>
      <c r="T12" s="65"/>
    </row>
    <row r="13" ht="18" customHeight="1" spans="1:20">
      <c r="A13" s="69"/>
      <c r="B13" s="70" t="s">
        <v>101</v>
      </c>
      <c r="C13" s="65" t="s">
        <v>44</v>
      </c>
      <c r="D13" s="65">
        <v>4</v>
      </c>
      <c r="E13" s="65">
        <v>2</v>
      </c>
      <c r="F13" s="65">
        <v>1</v>
      </c>
      <c r="G13" s="65">
        <v>1</v>
      </c>
      <c r="H13" s="65"/>
      <c r="I13" s="65"/>
      <c r="J13" s="65"/>
      <c r="K13" s="65"/>
      <c r="L13" s="65">
        <v>1</v>
      </c>
      <c r="M13" s="65">
        <v>1</v>
      </c>
      <c r="N13" s="65"/>
      <c r="O13" s="65"/>
      <c r="P13" s="65"/>
      <c r="Q13" s="65"/>
      <c r="R13" s="65"/>
      <c r="S13" s="65"/>
      <c r="T13" s="65"/>
    </row>
    <row r="14" ht="18" customHeight="1" spans="1:20">
      <c r="A14" s="69"/>
      <c r="B14" s="70" t="s">
        <v>101</v>
      </c>
      <c r="C14" s="65" t="s">
        <v>43</v>
      </c>
      <c r="D14" s="65">
        <v>4</v>
      </c>
      <c r="E14" s="65"/>
      <c r="F14" s="65"/>
      <c r="G14" s="65"/>
      <c r="H14" s="65"/>
      <c r="I14" s="65">
        <v>2</v>
      </c>
      <c r="J14" s="65">
        <v>1</v>
      </c>
      <c r="K14" s="65">
        <v>1</v>
      </c>
      <c r="L14" s="65"/>
      <c r="M14" s="65"/>
      <c r="N14" s="65"/>
      <c r="O14" s="65"/>
      <c r="P14" s="65">
        <v>1</v>
      </c>
      <c r="Q14" s="65">
        <v>1</v>
      </c>
      <c r="R14" s="65">
        <v>1</v>
      </c>
      <c r="S14" s="65"/>
      <c r="T14" s="65"/>
    </row>
    <row r="15" ht="18" customHeight="1" spans="1:20">
      <c r="A15" s="69"/>
      <c r="B15" s="70" t="s">
        <v>101</v>
      </c>
      <c r="C15" s="65" t="s">
        <v>65</v>
      </c>
      <c r="D15" s="65">
        <v>2</v>
      </c>
      <c r="E15" s="65"/>
      <c r="F15" s="65"/>
      <c r="G15" s="65"/>
      <c r="H15" s="65">
        <v>2</v>
      </c>
      <c r="I15" s="65"/>
      <c r="J15" s="65"/>
      <c r="K15" s="65"/>
      <c r="L15" s="65"/>
      <c r="M15" s="65"/>
      <c r="N15" s="65"/>
      <c r="O15" s="65"/>
      <c r="P15" s="65"/>
      <c r="Q15" s="65"/>
      <c r="R15" s="65"/>
      <c r="S15" s="65"/>
      <c r="T15" s="65"/>
    </row>
    <row r="16" ht="18" customHeight="1" spans="1:20">
      <c r="A16" s="68" t="s">
        <v>51</v>
      </c>
      <c r="B16" s="69" t="s">
        <v>4</v>
      </c>
      <c r="C16" s="69"/>
      <c r="D16" s="69">
        <f t="shared" ref="D16:S16" si="8">D17+D18+D19</f>
        <v>15</v>
      </c>
      <c r="E16" s="69">
        <f t="shared" si="8"/>
        <v>2</v>
      </c>
      <c r="F16" s="69">
        <f t="shared" si="8"/>
        <v>1</v>
      </c>
      <c r="G16" s="69">
        <f t="shared" si="8"/>
        <v>1</v>
      </c>
      <c r="H16" s="69">
        <f t="shared" si="8"/>
        <v>2</v>
      </c>
      <c r="I16" s="69">
        <f t="shared" si="8"/>
        <v>2</v>
      </c>
      <c r="J16" s="69">
        <f t="shared" si="8"/>
        <v>1</v>
      </c>
      <c r="K16" s="69">
        <f t="shared" si="8"/>
        <v>1</v>
      </c>
      <c r="L16" s="69">
        <f t="shared" si="8"/>
        <v>3</v>
      </c>
      <c r="M16" s="69">
        <f t="shared" si="8"/>
        <v>2</v>
      </c>
      <c r="N16" s="69">
        <f t="shared" si="8"/>
        <v>1</v>
      </c>
      <c r="O16" s="69">
        <f t="shared" si="8"/>
        <v>1</v>
      </c>
      <c r="P16" s="69">
        <f t="shared" si="8"/>
        <v>0</v>
      </c>
      <c r="Q16" s="69">
        <f t="shared" si="8"/>
        <v>2</v>
      </c>
      <c r="R16" s="69">
        <f t="shared" si="8"/>
        <v>1</v>
      </c>
      <c r="S16" s="69">
        <f t="shared" si="8"/>
        <v>1</v>
      </c>
      <c r="T16" s="65"/>
    </row>
    <row r="17" ht="18" customHeight="1" spans="1:20">
      <c r="A17" s="68"/>
      <c r="B17" s="68" t="s">
        <v>40</v>
      </c>
      <c r="C17" s="69" t="s">
        <v>44</v>
      </c>
      <c r="D17" s="69">
        <f t="shared" ref="D17:S17" si="9">D20</f>
        <v>8</v>
      </c>
      <c r="E17" s="69">
        <f t="shared" si="9"/>
        <v>2</v>
      </c>
      <c r="F17" s="69">
        <f t="shared" si="9"/>
        <v>1</v>
      </c>
      <c r="G17" s="69">
        <f t="shared" si="9"/>
        <v>1</v>
      </c>
      <c r="H17" s="69">
        <f t="shared" si="9"/>
        <v>0</v>
      </c>
      <c r="I17" s="69">
        <f t="shared" si="9"/>
        <v>0</v>
      </c>
      <c r="J17" s="69">
        <f t="shared" si="9"/>
        <v>0</v>
      </c>
      <c r="K17" s="69">
        <f t="shared" si="9"/>
        <v>0</v>
      </c>
      <c r="L17" s="69">
        <f t="shared" si="9"/>
        <v>3</v>
      </c>
      <c r="M17" s="69">
        <f t="shared" si="9"/>
        <v>2</v>
      </c>
      <c r="N17" s="69">
        <f t="shared" si="9"/>
        <v>0</v>
      </c>
      <c r="O17" s="69">
        <f t="shared" si="9"/>
        <v>1</v>
      </c>
      <c r="P17" s="69">
        <f t="shared" si="9"/>
        <v>0</v>
      </c>
      <c r="Q17" s="69">
        <f t="shared" si="9"/>
        <v>0</v>
      </c>
      <c r="R17" s="69">
        <f t="shared" si="9"/>
        <v>0</v>
      </c>
      <c r="S17" s="69">
        <f t="shared" si="9"/>
        <v>0</v>
      </c>
      <c r="T17" s="65"/>
    </row>
    <row r="18" ht="18" customHeight="1" spans="1:20">
      <c r="A18" s="68"/>
      <c r="B18" s="68"/>
      <c r="C18" s="69" t="s">
        <v>43</v>
      </c>
      <c r="D18" s="69">
        <f t="shared" ref="D18:S18" si="10">D21</f>
        <v>5</v>
      </c>
      <c r="E18" s="69">
        <f t="shared" si="10"/>
        <v>0</v>
      </c>
      <c r="F18" s="69">
        <f t="shared" si="10"/>
        <v>0</v>
      </c>
      <c r="G18" s="69">
        <f t="shared" si="10"/>
        <v>0</v>
      </c>
      <c r="H18" s="69">
        <f t="shared" si="10"/>
        <v>0</v>
      </c>
      <c r="I18" s="69">
        <f t="shared" si="10"/>
        <v>2</v>
      </c>
      <c r="J18" s="69">
        <f t="shared" si="10"/>
        <v>1</v>
      </c>
      <c r="K18" s="69">
        <f t="shared" si="10"/>
        <v>1</v>
      </c>
      <c r="L18" s="69">
        <f t="shared" si="10"/>
        <v>0</v>
      </c>
      <c r="M18" s="69">
        <f t="shared" si="10"/>
        <v>0</v>
      </c>
      <c r="N18" s="69">
        <f t="shared" si="10"/>
        <v>1</v>
      </c>
      <c r="O18" s="69">
        <f t="shared" si="10"/>
        <v>0</v>
      </c>
      <c r="P18" s="69">
        <f t="shared" si="10"/>
        <v>0</v>
      </c>
      <c r="Q18" s="69">
        <f t="shared" si="10"/>
        <v>2</v>
      </c>
      <c r="R18" s="69">
        <f t="shared" si="10"/>
        <v>1</v>
      </c>
      <c r="S18" s="69">
        <f t="shared" si="10"/>
        <v>1</v>
      </c>
      <c r="T18" s="65"/>
    </row>
    <row r="19" ht="18" customHeight="1" spans="1:20">
      <c r="A19" s="68"/>
      <c r="B19" s="68"/>
      <c r="C19" s="69" t="s">
        <v>65</v>
      </c>
      <c r="D19" s="69">
        <f t="shared" ref="D19:S19" si="11">D22</f>
        <v>2</v>
      </c>
      <c r="E19" s="69">
        <f t="shared" si="11"/>
        <v>0</v>
      </c>
      <c r="F19" s="69">
        <f t="shared" si="11"/>
        <v>0</v>
      </c>
      <c r="G19" s="69">
        <f t="shared" si="11"/>
        <v>0</v>
      </c>
      <c r="H19" s="69">
        <f t="shared" si="11"/>
        <v>2</v>
      </c>
      <c r="I19" s="69">
        <f t="shared" si="11"/>
        <v>0</v>
      </c>
      <c r="J19" s="69">
        <f t="shared" si="11"/>
        <v>0</v>
      </c>
      <c r="K19" s="69">
        <f t="shared" si="11"/>
        <v>0</v>
      </c>
      <c r="L19" s="69">
        <f t="shared" si="11"/>
        <v>0</v>
      </c>
      <c r="M19" s="69">
        <f t="shared" si="11"/>
        <v>0</v>
      </c>
      <c r="N19" s="69">
        <f t="shared" si="11"/>
        <v>0</v>
      </c>
      <c r="O19" s="69">
        <f t="shared" si="11"/>
        <v>0</v>
      </c>
      <c r="P19" s="69">
        <f t="shared" si="11"/>
        <v>0</v>
      </c>
      <c r="Q19" s="69">
        <f t="shared" si="11"/>
        <v>0</v>
      </c>
      <c r="R19" s="69">
        <f t="shared" si="11"/>
        <v>0</v>
      </c>
      <c r="S19" s="69">
        <f t="shared" si="11"/>
        <v>0</v>
      </c>
      <c r="T19" s="65"/>
    </row>
    <row r="20" ht="18" customHeight="1" spans="1:20">
      <c r="A20" s="68"/>
      <c r="B20" s="70" t="s">
        <v>107</v>
      </c>
      <c r="C20" s="65" t="s">
        <v>44</v>
      </c>
      <c r="D20" s="65">
        <v>8</v>
      </c>
      <c r="E20" s="65">
        <v>2</v>
      </c>
      <c r="F20" s="65">
        <v>1</v>
      </c>
      <c r="G20" s="65">
        <v>1</v>
      </c>
      <c r="H20" s="65"/>
      <c r="I20" s="65"/>
      <c r="J20" s="65"/>
      <c r="K20" s="65"/>
      <c r="L20" s="65">
        <v>3</v>
      </c>
      <c r="M20" s="65">
        <v>2</v>
      </c>
      <c r="N20" s="65"/>
      <c r="O20" s="65">
        <v>1</v>
      </c>
      <c r="P20" s="65"/>
      <c r="Q20" s="65"/>
      <c r="R20" s="65"/>
      <c r="S20" s="65"/>
      <c r="T20" s="65"/>
    </row>
    <row r="21" ht="18" customHeight="1" spans="1:20">
      <c r="A21" s="68"/>
      <c r="B21" s="70" t="s">
        <v>107</v>
      </c>
      <c r="C21" s="65" t="s">
        <v>43</v>
      </c>
      <c r="D21" s="65">
        <v>5</v>
      </c>
      <c r="E21" s="65"/>
      <c r="F21" s="65"/>
      <c r="G21" s="65"/>
      <c r="H21" s="65"/>
      <c r="I21" s="65">
        <v>2</v>
      </c>
      <c r="J21" s="65">
        <v>1</v>
      </c>
      <c r="K21" s="65">
        <v>1</v>
      </c>
      <c r="L21" s="65"/>
      <c r="M21" s="65"/>
      <c r="N21" s="65">
        <v>1</v>
      </c>
      <c r="O21" s="65"/>
      <c r="P21" s="65"/>
      <c r="Q21" s="65">
        <v>2</v>
      </c>
      <c r="R21" s="65">
        <v>1</v>
      </c>
      <c r="S21" s="65">
        <v>1</v>
      </c>
      <c r="T21" s="65"/>
    </row>
    <row r="22" ht="18" customHeight="1" spans="1:20">
      <c r="A22" s="68"/>
      <c r="B22" s="70" t="s">
        <v>107</v>
      </c>
      <c r="C22" s="65" t="s">
        <v>65</v>
      </c>
      <c r="D22" s="65">
        <v>2</v>
      </c>
      <c r="E22" s="65"/>
      <c r="F22" s="65"/>
      <c r="G22" s="65"/>
      <c r="H22" s="65">
        <v>2</v>
      </c>
      <c r="I22" s="65"/>
      <c r="J22" s="65"/>
      <c r="K22" s="65"/>
      <c r="L22" s="65"/>
      <c r="M22" s="65"/>
      <c r="N22" s="65"/>
      <c r="O22" s="65"/>
      <c r="P22" s="65"/>
      <c r="Q22" s="65"/>
      <c r="R22" s="65"/>
      <c r="S22" s="65"/>
      <c r="T22" s="65"/>
    </row>
    <row r="23" ht="18" customHeight="1" spans="1:20">
      <c r="A23" s="68" t="s">
        <v>104</v>
      </c>
      <c r="B23" s="69" t="s">
        <v>4</v>
      </c>
      <c r="C23" s="69"/>
      <c r="D23" s="69">
        <f t="shared" ref="D23:S23" si="12">D24+D25+D26</f>
        <v>5</v>
      </c>
      <c r="E23" s="69">
        <f t="shared" si="12"/>
        <v>1</v>
      </c>
      <c r="F23" s="69">
        <f t="shared" si="12"/>
        <v>0</v>
      </c>
      <c r="G23" s="69">
        <f t="shared" si="12"/>
        <v>1</v>
      </c>
      <c r="H23" s="69">
        <f t="shared" si="12"/>
        <v>1</v>
      </c>
      <c r="I23" s="69">
        <f t="shared" si="12"/>
        <v>1</v>
      </c>
      <c r="J23" s="69">
        <f t="shared" si="12"/>
        <v>1</v>
      </c>
      <c r="K23" s="69">
        <f t="shared" si="12"/>
        <v>0</v>
      </c>
      <c r="L23" s="69">
        <f t="shared" si="12"/>
        <v>1</v>
      </c>
      <c r="M23" s="69">
        <f t="shared" si="12"/>
        <v>1</v>
      </c>
      <c r="N23" s="69">
        <f t="shared" si="12"/>
        <v>0</v>
      </c>
      <c r="O23" s="69">
        <f t="shared" si="12"/>
        <v>0</v>
      </c>
      <c r="P23" s="69">
        <f t="shared" si="12"/>
        <v>0</v>
      </c>
      <c r="Q23" s="69">
        <f t="shared" si="12"/>
        <v>0</v>
      </c>
      <c r="R23" s="69">
        <f t="shared" si="12"/>
        <v>0</v>
      </c>
      <c r="S23" s="69">
        <f t="shared" si="12"/>
        <v>0</v>
      </c>
      <c r="T23" s="65"/>
    </row>
    <row r="24" ht="18" customHeight="1" spans="1:20">
      <c r="A24" s="68"/>
      <c r="B24" s="68" t="s">
        <v>40</v>
      </c>
      <c r="C24" s="69" t="s">
        <v>44</v>
      </c>
      <c r="D24" s="69">
        <f t="shared" ref="D24:S24" si="13">D27</f>
        <v>3</v>
      </c>
      <c r="E24" s="69">
        <f t="shared" si="13"/>
        <v>1</v>
      </c>
      <c r="F24" s="69">
        <f t="shared" si="13"/>
        <v>0</v>
      </c>
      <c r="G24" s="69">
        <f t="shared" si="13"/>
        <v>1</v>
      </c>
      <c r="H24" s="69">
        <f t="shared" si="13"/>
        <v>0</v>
      </c>
      <c r="I24" s="69">
        <f t="shared" si="13"/>
        <v>0</v>
      </c>
      <c r="J24" s="69">
        <f t="shared" si="13"/>
        <v>0</v>
      </c>
      <c r="K24" s="69">
        <f t="shared" si="13"/>
        <v>0</v>
      </c>
      <c r="L24" s="69">
        <f t="shared" si="13"/>
        <v>1</v>
      </c>
      <c r="M24" s="69">
        <f t="shared" si="13"/>
        <v>1</v>
      </c>
      <c r="N24" s="69">
        <f t="shared" si="13"/>
        <v>0</v>
      </c>
      <c r="O24" s="69">
        <f t="shared" si="13"/>
        <v>0</v>
      </c>
      <c r="P24" s="69">
        <f t="shared" si="13"/>
        <v>0</v>
      </c>
      <c r="Q24" s="69">
        <f t="shared" si="13"/>
        <v>0</v>
      </c>
      <c r="R24" s="69">
        <f t="shared" si="13"/>
        <v>0</v>
      </c>
      <c r="S24" s="69">
        <f t="shared" si="13"/>
        <v>0</v>
      </c>
      <c r="T24" s="65"/>
    </row>
    <row r="25" ht="18" customHeight="1" spans="1:20">
      <c r="A25" s="68"/>
      <c r="B25" s="68"/>
      <c r="C25" s="69" t="s">
        <v>43</v>
      </c>
      <c r="D25" s="69">
        <f t="shared" ref="D25:S25" si="14">D28</f>
        <v>1</v>
      </c>
      <c r="E25" s="69">
        <f t="shared" si="14"/>
        <v>0</v>
      </c>
      <c r="F25" s="69">
        <f t="shared" si="14"/>
        <v>0</v>
      </c>
      <c r="G25" s="69">
        <f t="shared" si="14"/>
        <v>0</v>
      </c>
      <c r="H25" s="69">
        <f t="shared" si="14"/>
        <v>0</v>
      </c>
      <c r="I25" s="69">
        <f t="shared" si="14"/>
        <v>1</v>
      </c>
      <c r="J25" s="69">
        <f t="shared" si="14"/>
        <v>1</v>
      </c>
      <c r="K25" s="69">
        <f t="shared" si="14"/>
        <v>0</v>
      </c>
      <c r="L25" s="69">
        <f t="shared" si="14"/>
        <v>0</v>
      </c>
      <c r="M25" s="69">
        <f t="shared" si="14"/>
        <v>0</v>
      </c>
      <c r="N25" s="69">
        <f t="shared" si="14"/>
        <v>0</v>
      </c>
      <c r="O25" s="69">
        <f t="shared" si="14"/>
        <v>0</v>
      </c>
      <c r="P25" s="69">
        <f t="shared" si="14"/>
        <v>0</v>
      </c>
      <c r="Q25" s="69">
        <f t="shared" si="14"/>
        <v>0</v>
      </c>
      <c r="R25" s="69">
        <f t="shared" si="14"/>
        <v>0</v>
      </c>
      <c r="S25" s="69">
        <f t="shared" si="14"/>
        <v>0</v>
      </c>
      <c r="T25" s="65"/>
    </row>
    <row r="26" ht="18" customHeight="1" spans="1:20">
      <c r="A26" s="68"/>
      <c r="B26" s="68"/>
      <c r="C26" s="69" t="s">
        <v>65</v>
      </c>
      <c r="D26" s="69">
        <f t="shared" ref="D26:S26" si="15">D29</f>
        <v>1</v>
      </c>
      <c r="E26" s="69">
        <f t="shared" si="15"/>
        <v>0</v>
      </c>
      <c r="F26" s="69">
        <f t="shared" si="15"/>
        <v>0</v>
      </c>
      <c r="G26" s="69">
        <f t="shared" si="15"/>
        <v>0</v>
      </c>
      <c r="H26" s="69">
        <f t="shared" si="15"/>
        <v>1</v>
      </c>
      <c r="I26" s="69">
        <f t="shared" si="15"/>
        <v>0</v>
      </c>
      <c r="J26" s="69">
        <f t="shared" si="15"/>
        <v>0</v>
      </c>
      <c r="K26" s="69">
        <f t="shared" si="15"/>
        <v>0</v>
      </c>
      <c r="L26" s="69">
        <f t="shared" si="15"/>
        <v>0</v>
      </c>
      <c r="M26" s="69">
        <f t="shared" si="15"/>
        <v>0</v>
      </c>
      <c r="N26" s="69">
        <f t="shared" si="15"/>
        <v>0</v>
      </c>
      <c r="O26" s="69">
        <f t="shared" si="15"/>
        <v>0</v>
      </c>
      <c r="P26" s="69">
        <f t="shared" si="15"/>
        <v>0</v>
      </c>
      <c r="Q26" s="69">
        <f t="shared" si="15"/>
        <v>0</v>
      </c>
      <c r="R26" s="69">
        <f t="shared" si="15"/>
        <v>0</v>
      </c>
      <c r="S26" s="69">
        <f t="shared" si="15"/>
        <v>0</v>
      </c>
      <c r="T26" s="65"/>
    </row>
    <row r="27" ht="18" customHeight="1" spans="1:20">
      <c r="A27" s="68"/>
      <c r="B27" s="70" t="s">
        <v>105</v>
      </c>
      <c r="C27" s="65" t="s">
        <v>44</v>
      </c>
      <c r="D27" s="65">
        <v>3</v>
      </c>
      <c r="E27" s="65">
        <v>1</v>
      </c>
      <c r="F27" s="65"/>
      <c r="G27" s="65">
        <v>1</v>
      </c>
      <c r="H27" s="65"/>
      <c r="I27" s="65"/>
      <c r="J27" s="65"/>
      <c r="K27" s="65"/>
      <c r="L27" s="65">
        <v>1</v>
      </c>
      <c r="M27" s="65">
        <v>1</v>
      </c>
      <c r="N27" s="65"/>
      <c r="O27" s="65"/>
      <c r="P27" s="65"/>
      <c r="Q27" s="65"/>
      <c r="R27" s="65"/>
      <c r="S27" s="65"/>
      <c r="T27" s="65"/>
    </row>
    <row r="28" ht="18" customHeight="1" spans="1:20">
      <c r="A28" s="68"/>
      <c r="B28" s="70" t="s">
        <v>105</v>
      </c>
      <c r="C28" s="65" t="s">
        <v>43</v>
      </c>
      <c r="D28" s="65">
        <v>1</v>
      </c>
      <c r="E28" s="65"/>
      <c r="F28" s="65"/>
      <c r="G28" s="65"/>
      <c r="H28" s="65"/>
      <c r="I28" s="65">
        <v>1</v>
      </c>
      <c r="J28" s="65">
        <v>1</v>
      </c>
      <c r="K28" s="65"/>
      <c r="L28" s="65"/>
      <c r="M28" s="65"/>
      <c r="N28" s="65"/>
      <c r="O28" s="65"/>
      <c r="P28" s="65"/>
      <c r="Q28" s="65"/>
      <c r="R28" s="65"/>
      <c r="S28" s="65"/>
      <c r="T28" s="65"/>
    </row>
    <row r="29" ht="18" customHeight="1" spans="1:20">
      <c r="A29" s="68"/>
      <c r="B29" s="70" t="s">
        <v>105</v>
      </c>
      <c r="C29" s="65" t="s">
        <v>65</v>
      </c>
      <c r="D29" s="65">
        <v>1</v>
      </c>
      <c r="E29" s="65"/>
      <c r="F29" s="65"/>
      <c r="G29" s="65"/>
      <c r="H29" s="65">
        <v>1</v>
      </c>
      <c r="I29" s="65"/>
      <c r="J29" s="65"/>
      <c r="K29" s="65"/>
      <c r="L29" s="65"/>
      <c r="M29" s="65"/>
      <c r="N29" s="65"/>
      <c r="O29" s="65"/>
      <c r="P29" s="65"/>
      <c r="Q29" s="65"/>
      <c r="R29" s="65"/>
      <c r="S29" s="65"/>
      <c r="T29" s="65"/>
    </row>
  </sheetData>
  <autoFilter xmlns:etc="http://www.wps.cn/officeDocument/2017/etCustomData" ref="A4:T29" etc:filterBottomFollowUsedRange="0">
    <extLst/>
  </autoFilter>
  <mergeCells count="22">
    <mergeCell ref="A1:T1"/>
    <mergeCell ref="D2:S2"/>
    <mergeCell ref="E3:G3"/>
    <mergeCell ref="I3:K3"/>
    <mergeCell ref="Q3:S3"/>
    <mergeCell ref="B5:C5"/>
    <mergeCell ref="B9:C9"/>
    <mergeCell ref="B16:C16"/>
    <mergeCell ref="B23:C23"/>
    <mergeCell ref="A2:A4"/>
    <mergeCell ref="A5:A8"/>
    <mergeCell ref="A9:A15"/>
    <mergeCell ref="A16:A22"/>
    <mergeCell ref="A23:A29"/>
    <mergeCell ref="B2:B4"/>
    <mergeCell ref="B6:B8"/>
    <mergeCell ref="B10:B12"/>
    <mergeCell ref="B17:B19"/>
    <mergeCell ref="B24:B26"/>
    <mergeCell ref="C2:C4"/>
    <mergeCell ref="D3:D4"/>
    <mergeCell ref="T2:T3"/>
  </mergeCells>
  <printOptions horizontalCentered="1"/>
  <pageMargins left="0.55" right="0.55" top="0.8" bottom="0.8" header="0.3" footer="0.3"/>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J8"/>
  <sheetViews>
    <sheetView showZeros="0" workbookViewId="0">
      <pane ySplit="5" topLeftCell="A6" activePane="bottomLeft" state="frozen"/>
      <selection/>
      <selection pane="bottomLeft" activeCell="A7" sqref="A7:B7"/>
    </sheetView>
  </sheetViews>
  <sheetFormatPr defaultColWidth="9" defaultRowHeight="13.5" outlineLevelRow="7"/>
  <cols>
    <col min="1" max="2" width="11.75" style="55" customWidth="1"/>
    <col min="3" max="10" width="8.625" style="55" customWidth="1"/>
    <col min="11" max="16384" width="9" style="55"/>
  </cols>
  <sheetData>
    <row r="1" ht="49" customHeight="1" spans="1:10">
      <c r="A1" s="56" t="s">
        <v>108</v>
      </c>
      <c r="B1" s="56"/>
      <c r="C1" s="56"/>
      <c r="D1" s="56"/>
      <c r="E1" s="56"/>
      <c r="F1" s="56"/>
      <c r="G1" s="56"/>
      <c r="H1" s="56"/>
      <c r="I1" s="56"/>
      <c r="J1" s="56"/>
    </row>
    <row r="2" ht="38" customHeight="1" spans="1:10">
      <c r="A2" s="57" t="s">
        <v>68</v>
      </c>
      <c r="B2" s="57"/>
      <c r="C2" s="58"/>
      <c r="D2" s="58"/>
      <c r="E2" s="58"/>
      <c r="F2" s="58"/>
      <c r="G2" s="58"/>
      <c r="H2" s="58"/>
      <c r="I2" s="58"/>
      <c r="J2" s="58"/>
    </row>
    <row r="3" ht="20" customHeight="1" spans="1:10">
      <c r="A3" s="59" t="s">
        <v>1</v>
      </c>
      <c r="B3" s="59" t="s">
        <v>2</v>
      </c>
      <c r="C3" s="42" t="s">
        <v>64</v>
      </c>
      <c r="D3" s="42"/>
      <c r="E3" s="42"/>
      <c r="F3" s="42"/>
      <c r="G3" s="42"/>
      <c r="H3" s="42"/>
      <c r="I3" s="42"/>
      <c r="J3" s="42" t="s">
        <v>6</v>
      </c>
    </row>
    <row r="4" ht="27" customHeight="1" spans="1:10">
      <c r="A4" s="59"/>
      <c r="B4" s="59"/>
      <c r="C4" s="42" t="s">
        <v>4</v>
      </c>
      <c r="D4" s="60" t="s">
        <v>109</v>
      </c>
      <c r="E4" s="60"/>
      <c r="F4" s="60"/>
      <c r="G4" s="42" t="s">
        <v>31</v>
      </c>
      <c r="H4" s="42" t="s">
        <v>69</v>
      </c>
      <c r="I4" s="42" t="s">
        <v>20</v>
      </c>
      <c r="J4" s="42"/>
    </row>
    <row r="5" ht="27" customHeight="1" spans="1:10">
      <c r="A5" s="59"/>
      <c r="B5" s="59"/>
      <c r="C5" s="42"/>
      <c r="D5" s="61" t="s">
        <v>34</v>
      </c>
      <c r="E5" s="60" t="s">
        <v>35</v>
      </c>
      <c r="F5" s="60" t="s">
        <v>36</v>
      </c>
      <c r="G5" s="60" t="s">
        <v>35</v>
      </c>
      <c r="H5" s="60" t="s">
        <v>35</v>
      </c>
      <c r="I5" s="60" t="s">
        <v>35</v>
      </c>
      <c r="J5" s="42"/>
    </row>
    <row r="6" s="54" customFormat="1" ht="20" customHeight="1" spans="1:10">
      <c r="A6" s="62" t="s">
        <v>70</v>
      </c>
      <c r="B6" s="62"/>
      <c r="C6" s="62">
        <f t="shared" ref="C6:I6" si="0">C7</f>
        <v>5</v>
      </c>
      <c r="D6" s="62">
        <f t="shared" si="0"/>
        <v>2</v>
      </c>
      <c r="E6" s="62">
        <f t="shared" si="0"/>
        <v>1</v>
      </c>
      <c r="F6" s="62">
        <f t="shared" si="0"/>
        <v>1</v>
      </c>
      <c r="G6" s="62">
        <f t="shared" si="0"/>
        <v>1</v>
      </c>
      <c r="H6" s="62">
        <f t="shared" si="0"/>
        <v>1</v>
      </c>
      <c r="I6" s="62">
        <f t="shared" si="0"/>
        <v>1</v>
      </c>
      <c r="J6" s="62"/>
    </row>
    <row r="7" s="54" customFormat="1" ht="20" customHeight="1" spans="1:10">
      <c r="A7" s="62" t="s">
        <v>110</v>
      </c>
      <c r="B7" s="62"/>
      <c r="C7" s="62">
        <f t="shared" ref="C7:I7" si="1">C8</f>
        <v>5</v>
      </c>
      <c r="D7" s="62">
        <f t="shared" si="1"/>
        <v>2</v>
      </c>
      <c r="E7" s="62">
        <f t="shared" si="1"/>
        <v>1</v>
      </c>
      <c r="F7" s="62">
        <f t="shared" si="1"/>
        <v>1</v>
      </c>
      <c r="G7" s="62">
        <f t="shared" si="1"/>
        <v>1</v>
      </c>
      <c r="H7" s="62">
        <f t="shared" si="1"/>
        <v>1</v>
      </c>
      <c r="I7" s="62">
        <f t="shared" si="1"/>
        <v>1</v>
      </c>
      <c r="J7" s="62"/>
    </row>
    <row r="8" ht="20" customHeight="1" spans="1:10">
      <c r="A8" s="63" t="s">
        <v>100</v>
      </c>
      <c r="B8" s="59" t="s">
        <v>101</v>
      </c>
      <c r="C8" s="59">
        <v>5</v>
      </c>
      <c r="D8" s="59">
        <v>2</v>
      </c>
      <c r="E8" s="59">
        <v>1</v>
      </c>
      <c r="F8" s="59">
        <v>1</v>
      </c>
      <c r="G8" s="59">
        <v>1</v>
      </c>
      <c r="H8" s="59">
        <v>1</v>
      </c>
      <c r="I8" s="59">
        <v>1</v>
      </c>
      <c r="J8" s="59">
        <v>0</v>
      </c>
    </row>
  </sheetData>
  <autoFilter xmlns:etc="http://www.wps.cn/officeDocument/2017/etCustomData" ref="D5:J8" etc:filterBottomFollowUsedRange="0">
    <extLst/>
  </autoFilter>
  <mergeCells count="10">
    <mergeCell ref="A1:J1"/>
    <mergeCell ref="A2:B2"/>
    <mergeCell ref="C3:I3"/>
    <mergeCell ref="D4:F4"/>
    <mergeCell ref="A6:B6"/>
    <mergeCell ref="A7:B7"/>
    <mergeCell ref="A3:A5"/>
    <mergeCell ref="B3:B5"/>
    <mergeCell ref="C4:C5"/>
    <mergeCell ref="J3:J4"/>
  </mergeCells>
  <printOptions horizontalCentered="1"/>
  <pageMargins left="0.55" right="0.55" top="0.59" bottom="1" header="0.3" footer="0.5"/>
  <pageSetup paperSize="9" orientation="portrait"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5" sqref="A5:A6"/>
    </sheetView>
  </sheetViews>
  <sheetFormatPr defaultColWidth="9" defaultRowHeight="14.25" outlineLevelCol="5"/>
  <cols>
    <col min="1" max="1" width="7.375" style="47" customWidth="1"/>
    <col min="2" max="2" width="41.625" style="47" customWidth="1"/>
    <col min="3" max="3" width="25.375" style="47" customWidth="1"/>
    <col min="4" max="5" width="20.375" style="47" customWidth="1"/>
    <col min="6" max="6" width="15.375" style="47" customWidth="1"/>
    <col min="7" max="256" width="9" style="47"/>
    <col min="257" max="257" width="7.375" style="47" customWidth="1"/>
    <col min="258" max="258" width="37.125" style="47" customWidth="1"/>
    <col min="259" max="259" width="25.375" style="47" customWidth="1"/>
    <col min="260" max="261" width="20.375" style="47" customWidth="1"/>
    <col min="262" max="262" width="12.125" style="47" customWidth="1"/>
    <col min="263" max="512" width="9" style="47"/>
    <col min="513" max="513" width="7.375" style="47" customWidth="1"/>
    <col min="514" max="514" width="37.125" style="47" customWidth="1"/>
    <col min="515" max="515" width="25.375" style="47" customWidth="1"/>
    <col min="516" max="517" width="20.375" style="47" customWidth="1"/>
    <col min="518" max="518" width="12.125" style="47" customWidth="1"/>
    <col min="519" max="768" width="9" style="47"/>
    <col min="769" max="769" width="7.375" style="47" customWidth="1"/>
    <col min="770" max="770" width="37.125" style="47" customWidth="1"/>
    <col min="771" max="771" width="25.375" style="47" customWidth="1"/>
    <col min="772" max="773" width="20.375" style="47" customWidth="1"/>
    <col min="774" max="774" width="12.125" style="47" customWidth="1"/>
    <col min="775" max="1024" width="9" style="47"/>
    <col min="1025" max="1025" width="7.375" style="47" customWidth="1"/>
    <col min="1026" max="1026" width="37.125" style="47" customWidth="1"/>
    <col min="1027" max="1027" width="25.375" style="47" customWidth="1"/>
    <col min="1028" max="1029" width="20.375" style="47" customWidth="1"/>
    <col min="1030" max="1030" width="12.125" style="47" customWidth="1"/>
    <col min="1031" max="1280" width="9" style="47"/>
    <col min="1281" max="1281" width="7.375" style="47" customWidth="1"/>
    <col min="1282" max="1282" width="37.125" style="47" customWidth="1"/>
    <col min="1283" max="1283" width="25.375" style="47" customWidth="1"/>
    <col min="1284" max="1285" width="20.375" style="47" customWidth="1"/>
    <col min="1286" max="1286" width="12.125" style="47" customWidth="1"/>
    <col min="1287" max="1536" width="9" style="47"/>
    <col min="1537" max="1537" width="7.375" style="47" customWidth="1"/>
    <col min="1538" max="1538" width="37.125" style="47" customWidth="1"/>
    <col min="1539" max="1539" width="25.375" style="47" customWidth="1"/>
    <col min="1540" max="1541" width="20.375" style="47" customWidth="1"/>
    <col min="1542" max="1542" width="12.125" style="47" customWidth="1"/>
    <col min="1543" max="1792" width="9" style="47"/>
    <col min="1793" max="1793" width="7.375" style="47" customWidth="1"/>
    <col min="1794" max="1794" width="37.125" style="47" customWidth="1"/>
    <col min="1795" max="1795" width="25.375" style="47" customWidth="1"/>
    <col min="1796" max="1797" width="20.375" style="47" customWidth="1"/>
    <col min="1798" max="1798" width="12.125" style="47" customWidth="1"/>
    <col min="1799" max="2048" width="9" style="47"/>
    <col min="2049" max="2049" width="7.375" style="47" customWidth="1"/>
    <col min="2050" max="2050" width="37.125" style="47" customWidth="1"/>
    <col min="2051" max="2051" width="25.375" style="47" customWidth="1"/>
    <col min="2052" max="2053" width="20.375" style="47" customWidth="1"/>
    <col min="2054" max="2054" width="12.125" style="47" customWidth="1"/>
    <col min="2055" max="2304" width="9" style="47"/>
    <col min="2305" max="2305" width="7.375" style="47" customWidth="1"/>
    <col min="2306" max="2306" width="37.125" style="47" customWidth="1"/>
    <col min="2307" max="2307" width="25.375" style="47" customWidth="1"/>
    <col min="2308" max="2309" width="20.375" style="47" customWidth="1"/>
    <col min="2310" max="2310" width="12.125" style="47" customWidth="1"/>
    <col min="2311" max="2560" width="9" style="47"/>
    <col min="2561" max="2561" width="7.375" style="47" customWidth="1"/>
    <col min="2562" max="2562" width="37.125" style="47" customWidth="1"/>
    <col min="2563" max="2563" width="25.375" style="47" customWidth="1"/>
    <col min="2564" max="2565" width="20.375" style="47" customWidth="1"/>
    <col min="2566" max="2566" width="12.125" style="47" customWidth="1"/>
    <col min="2567" max="2816" width="9" style="47"/>
    <col min="2817" max="2817" width="7.375" style="47" customWidth="1"/>
    <col min="2818" max="2818" width="37.125" style="47" customWidth="1"/>
    <col min="2819" max="2819" width="25.375" style="47" customWidth="1"/>
    <col min="2820" max="2821" width="20.375" style="47" customWidth="1"/>
    <col min="2822" max="2822" width="12.125" style="47" customWidth="1"/>
    <col min="2823" max="3072" width="9" style="47"/>
    <col min="3073" max="3073" width="7.375" style="47" customWidth="1"/>
    <col min="3074" max="3074" width="37.125" style="47" customWidth="1"/>
    <col min="3075" max="3075" width="25.375" style="47" customWidth="1"/>
    <col min="3076" max="3077" width="20.375" style="47" customWidth="1"/>
    <col min="3078" max="3078" width="12.125" style="47" customWidth="1"/>
    <col min="3079" max="3328" width="9" style="47"/>
    <col min="3329" max="3329" width="7.375" style="47" customWidth="1"/>
    <col min="3330" max="3330" width="37.125" style="47" customWidth="1"/>
    <col min="3331" max="3331" width="25.375" style="47" customWidth="1"/>
    <col min="3332" max="3333" width="20.375" style="47" customWidth="1"/>
    <col min="3334" max="3334" width="12.125" style="47" customWidth="1"/>
    <col min="3335" max="3584" width="9" style="47"/>
    <col min="3585" max="3585" width="7.375" style="47" customWidth="1"/>
    <col min="3586" max="3586" width="37.125" style="47" customWidth="1"/>
    <col min="3587" max="3587" width="25.375" style="47" customWidth="1"/>
    <col min="3588" max="3589" width="20.375" style="47" customWidth="1"/>
    <col min="3590" max="3590" width="12.125" style="47" customWidth="1"/>
    <col min="3591" max="3840" width="9" style="47"/>
    <col min="3841" max="3841" width="7.375" style="47" customWidth="1"/>
    <col min="3842" max="3842" width="37.125" style="47" customWidth="1"/>
    <col min="3843" max="3843" width="25.375" style="47" customWidth="1"/>
    <col min="3844" max="3845" width="20.375" style="47" customWidth="1"/>
    <col min="3846" max="3846" width="12.125" style="47" customWidth="1"/>
    <col min="3847" max="4096" width="9" style="47"/>
    <col min="4097" max="4097" width="7.375" style="47" customWidth="1"/>
    <col min="4098" max="4098" width="37.125" style="47" customWidth="1"/>
    <col min="4099" max="4099" width="25.375" style="47" customWidth="1"/>
    <col min="4100" max="4101" width="20.375" style="47" customWidth="1"/>
    <col min="4102" max="4102" width="12.125" style="47" customWidth="1"/>
    <col min="4103" max="4352" width="9" style="47"/>
    <col min="4353" max="4353" width="7.375" style="47" customWidth="1"/>
    <col min="4354" max="4354" width="37.125" style="47" customWidth="1"/>
    <col min="4355" max="4355" width="25.375" style="47" customWidth="1"/>
    <col min="4356" max="4357" width="20.375" style="47" customWidth="1"/>
    <col min="4358" max="4358" width="12.125" style="47" customWidth="1"/>
    <col min="4359" max="4608" width="9" style="47"/>
    <col min="4609" max="4609" width="7.375" style="47" customWidth="1"/>
    <col min="4610" max="4610" width="37.125" style="47" customWidth="1"/>
    <col min="4611" max="4611" width="25.375" style="47" customWidth="1"/>
    <col min="4612" max="4613" width="20.375" style="47" customWidth="1"/>
    <col min="4614" max="4614" width="12.125" style="47" customWidth="1"/>
    <col min="4615" max="4864" width="9" style="47"/>
    <col min="4865" max="4865" width="7.375" style="47" customWidth="1"/>
    <col min="4866" max="4866" width="37.125" style="47" customWidth="1"/>
    <col min="4867" max="4867" width="25.375" style="47" customWidth="1"/>
    <col min="4868" max="4869" width="20.375" style="47" customWidth="1"/>
    <col min="4870" max="4870" width="12.125" style="47" customWidth="1"/>
    <col min="4871" max="5120" width="9" style="47"/>
    <col min="5121" max="5121" width="7.375" style="47" customWidth="1"/>
    <col min="5122" max="5122" width="37.125" style="47" customWidth="1"/>
    <col min="5123" max="5123" width="25.375" style="47" customWidth="1"/>
    <col min="5124" max="5125" width="20.375" style="47" customWidth="1"/>
    <col min="5126" max="5126" width="12.125" style="47" customWidth="1"/>
    <col min="5127" max="5376" width="9" style="47"/>
    <col min="5377" max="5377" width="7.375" style="47" customWidth="1"/>
    <col min="5378" max="5378" width="37.125" style="47" customWidth="1"/>
    <col min="5379" max="5379" width="25.375" style="47" customWidth="1"/>
    <col min="5380" max="5381" width="20.375" style="47" customWidth="1"/>
    <col min="5382" max="5382" width="12.125" style="47" customWidth="1"/>
    <col min="5383" max="5632" width="9" style="47"/>
    <col min="5633" max="5633" width="7.375" style="47" customWidth="1"/>
    <col min="5634" max="5634" width="37.125" style="47" customWidth="1"/>
    <col min="5635" max="5635" width="25.375" style="47" customWidth="1"/>
    <col min="5636" max="5637" width="20.375" style="47" customWidth="1"/>
    <col min="5638" max="5638" width="12.125" style="47" customWidth="1"/>
    <col min="5639" max="5888" width="9" style="47"/>
    <col min="5889" max="5889" width="7.375" style="47" customWidth="1"/>
    <col min="5890" max="5890" width="37.125" style="47" customWidth="1"/>
    <col min="5891" max="5891" width="25.375" style="47" customWidth="1"/>
    <col min="5892" max="5893" width="20.375" style="47" customWidth="1"/>
    <col min="5894" max="5894" width="12.125" style="47" customWidth="1"/>
    <col min="5895" max="6144" width="9" style="47"/>
    <col min="6145" max="6145" width="7.375" style="47" customWidth="1"/>
    <col min="6146" max="6146" width="37.125" style="47" customWidth="1"/>
    <col min="6147" max="6147" width="25.375" style="47" customWidth="1"/>
    <col min="6148" max="6149" width="20.375" style="47" customWidth="1"/>
    <col min="6150" max="6150" width="12.125" style="47" customWidth="1"/>
    <col min="6151" max="6400" width="9" style="47"/>
    <col min="6401" max="6401" width="7.375" style="47" customWidth="1"/>
    <col min="6402" max="6402" width="37.125" style="47" customWidth="1"/>
    <col min="6403" max="6403" width="25.375" style="47" customWidth="1"/>
    <col min="6404" max="6405" width="20.375" style="47" customWidth="1"/>
    <col min="6406" max="6406" width="12.125" style="47" customWidth="1"/>
    <col min="6407" max="6656" width="9" style="47"/>
    <col min="6657" max="6657" width="7.375" style="47" customWidth="1"/>
    <col min="6658" max="6658" width="37.125" style="47" customWidth="1"/>
    <col min="6659" max="6659" width="25.375" style="47" customWidth="1"/>
    <col min="6660" max="6661" width="20.375" style="47" customWidth="1"/>
    <col min="6662" max="6662" width="12.125" style="47" customWidth="1"/>
    <col min="6663" max="6912" width="9" style="47"/>
    <col min="6913" max="6913" width="7.375" style="47" customWidth="1"/>
    <col min="6914" max="6914" width="37.125" style="47" customWidth="1"/>
    <col min="6915" max="6915" width="25.375" style="47" customWidth="1"/>
    <col min="6916" max="6917" width="20.375" style="47" customWidth="1"/>
    <col min="6918" max="6918" width="12.125" style="47" customWidth="1"/>
    <col min="6919" max="7168" width="9" style="47"/>
    <col min="7169" max="7169" width="7.375" style="47" customWidth="1"/>
    <col min="7170" max="7170" width="37.125" style="47" customWidth="1"/>
    <col min="7171" max="7171" width="25.375" style="47" customWidth="1"/>
    <col min="7172" max="7173" width="20.375" style="47" customWidth="1"/>
    <col min="7174" max="7174" width="12.125" style="47" customWidth="1"/>
    <col min="7175" max="7424" width="9" style="47"/>
    <col min="7425" max="7425" width="7.375" style="47" customWidth="1"/>
    <col min="7426" max="7426" width="37.125" style="47" customWidth="1"/>
    <col min="7427" max="7427" width="25.375" style="47" customWidth="1"/>
    <col min="7428" max="7429" width="20.375" style="47" customWidth="1"/>
    <col min="7430" max="7430" width="12.125" style="47" customWidth="1"/>
    <col min="7431" max="7680" width="9" style="47"/>
    <col min="7681" max="7681" width="7.375" style="47" customWidth="1"/>
    <col min="7682" max="7682" width="37.125" style="47" customWidth="1"/>
    <col min="7683" max="7683" width="25.375" style="47" customWidth="1"/>
    <col min="7684" max="7685" width="20.375" style="47" customWidth="1"/>
    <col min="7686" max="7686" width="12.125" style="47" customWidth="1"/>
    <col min="7687" max="7936" width="9" style="47"/>
    <col min="7937" max="7937" width="7.375" style="47" customWidth="1"/>
    <col min="7938" max="7938" width="37.125" style="47" customWidth="1"/>
    <col min="7939" max="7939" width="25.375" style="47" customWidth="1"/>
    <col min="7940" max="7941" width="20.375" style="47" customWidth="1"/>
    <col min="7942" max="7942" width="12.125" style="47" customWidth="1"/>
    <col min="7943" max="8192" width="9" style="47"/>
    <col min="8193" max="8193" width="7.375" style="47" customWidth="1"/>
    <col min="8194" max="8194" width="37.125" style="47" customWidth="1"/>
    <col min="8195" max="8195" width="25.375" style="47" customWidth="1"/>
    <col min="8196" max="8197" width="20.375" style="47" customWidth="1"/>
    <col min="8198" max="8198" width="12.125" style="47" customWidth="1"/>
    <col min="8199" max="8448" width="9" style="47"/>
    <col min="8449" max="8449" width="7.375" style="47" customWidth="1"/>
    <col min="8450" max="8450" width="37.125" style="47" customWidth="1"/>
    <col min="8451" max="8451" width="25.375" style="47" customWidth="1"/>
    <col min="8452" max="8453" width="20.375" style="47" customWidth="1"/>
    <col min="8454" max="8454" width="12.125" style="47" customWidth="1"/>
    <col min="8455" max="8704" width="9" style="47"/>
    <col min="8705" max="8705" width="7.375" style="47" customWidth="1"/>
    <col min="8706" max="8706" width="37.125" style="47" customWidth="1"/>
    <col min="8707" max="8707" width="25.375" style="47" customWidth="1"/>
    <col min="8708" max="8709" width="20.375" style="47" customWidth="1"/>
    <col min="8710" max="8710" width="12.125" style="47" customWidth="1"/>
    <col min="8711" max="8960" width="9" style="47"/>
    <col min="8961" max="8961" width="7.375" style="47" customWidth="1"/>
    <col min="8962" max="8962" width="37.125" style="47" customWidth="1"/>
    <col min="8963" max="8963" width="25.375" style="47" customWidth="1"/>
    <col min="8964" max="8965" width="20.375" style="47" customWidth="1"/>
    <col min="8966" max="8966" width="12.125" style="47" customWidth="1"/>
    <col min="8967" max="9216" width="9" style="47"/>
    <col min="9217" max="9217" width="7.375" style="47" customWidth="1"/>
    <col min="9218" max="9218" width="37.125" style="47" customWidth="1"/>
    <col min="9219" max="9219" width="25.375" style="47" customWidth="1"/>
    <col min="9220" max="9221" width="20.375" style="47" customWidth="1"/>
    <col min="9222" max="9222" width="12.125" style="47" customWidth="1"/>
    <col min="9223" max="9472" width="9" style="47"/>
    <col min="9473" max="9473" width="7.375" style="47" customWidth="1"/>
    <col min="9474" max="9474" width="37.125" style="47" customWidth="1"/>
    <col min="9475" max="9475" width="25.375" style="47" customWidth="1"/>
    <col min="9476" max="9477" width="20.375" style="47" customWidth="1"/>
    <col min="9478" max="9478" width="12.125" style="47" customWidth="1"/>
    <col min="9479" max="9728" width="9" style="47"/>
    <col min="9729" max="9729" width="7.375" style="47" customWidth="1"/>
    <col min="9730" max="9730" width="37.125" style="47" customWidth="1"/>
    <col min="9731" max="9731" width="25.375" style="47" customWidth="1"/>
    <col min="9732" max="9733" width="20.375" style="47" customWidth="1"/>
    <col min="9734" max="9734" width="12.125" style="47" customWidth="1"/>
    <col min="9735" max="9984" width="9" style="47"/>
    <col min="9985" max="9985" width="7.375" style="47" customWidth="1"/>
    <col min="9986" max="9986" width="37.125" style="47" customWidth="1"/>
    <col min="9987" max="9987" width="25.375" style="47" customWidth="1"/>
    <col min="9988" max="9989" width="20.375" style="47" customWidth="1"/>
    <col min="9990" max="9990" width="12.125" style="47" customWidth="1"/>
    <col min="9991" max="10240" width="9" style="47"/>
    <col min="10241" max="10241" width="7.375" style="47" customWidth="1"/>
    <col min="10242" max="10242" width="37.125" style="47" customWidth="1"/>
    <col min="10243" max="10243" width="25.375" style="47" customWidth="1"/>
    <col min="10244" max="10245" width="20.375" style="47" customWidth="1"/>
    <col min="10246" max="10246" width="12.125" style="47" customWidth="1"/>
    <col min="10247" max="10496" width="9" style="47"/>
    <col min="10497" max="10497" width="7.375" style="47" customWidth="1"/>
    <col min="10498" max="10498" width="37.125" style="47" customWidth="1"/>
    <col min="10499" max="10499" width="25.375" style="47" customWidth="1"/>
    <col min="10500" max="10501" width="20.375" style="47" customWidth="1"/>
    <col min="10502" max="10502" width="12.125" style="47" customWidth="1"/>
    <col min="10503" max="10752" width="9" style="47"/>
    <col min="10753" max="10753" width="7.375" style="47" customWidth="1"/>
    <col min="10754" max="10754" width="37.125" style="47" customWidth="1"/>
    <col min="10755" max="10755" width="25.375" style="47" customWidth="1"/>
    <col min="10756" max="10757" width="20.375" style="47" customWidth="1"/>
    <col min="10758" max="10758" width="12.125" style="47" customWidth="1"/>
    <col min="10759" max="11008" width="9" style="47"/>
    <col min="11009" max="11009" width="7.375" style="47" customWidth="1"/>
    <col min="11010" max="11010" width="37.125" style="47" customWidth="1"/>
    <col min="11011" max="11011" width="25.375" style="47" customWidth="1"/>
    <col min="11012" max="11013" width="20.375" style="47" customWidth="1"/>
    <col min="11014" max="11014" width="12.125" style="47" customWidth="1"/>
    <col min="11015" max="11264" width="9" style="47"/>
    <col min="11265" max="11265" width="7.375" style="47" customWidth="1"/>
    <col min="11266" max="11266" width="37.125" style="47" customWidth="1"/>
    <col min="11267" max="11267" width="25.375" style="47" customWidth="1"/>
    <col min="11268" max="11269" width="20.375" style="47" customWidth="1"/>
    <col min="11270" max="11270" width="12.125" style="47" customWidth="1"/>
    <col min="11271" max="11520" width="9" style="47"/>
    <col min="11521" max="11521" width="7.375" style="47" customWidth="1"/>
    <col min="11522" max="11522" width="37.125" style="47" customWidth="1"/>
    <col min="11523" max="11523" width="25.375" style="47" customWidth="1"/>
    <col min="11524" max="11525" width="20.375" style="47" customWidth="1"/>
    <col min="11526" max="11526" width="12.125" style="47" customWidth="1"/>
    <col min="11527" max="11776" width="9" style="47"/>
    <col min="11777" max="11777" width="7.375" style="47" customWidth="1"/>
    <col min="11778" max="11778" width="37.125" style="47" customWidth="1"/>
    <col min="11779" max="11779" width="25.375" style="47" customWidth="1"/>
    <col min="11780" max="11781" width="20.375" style="47" customWidth="1"/>
    <col min="11782" max="11782" width="12.125" style="47" customWidth="1"/>
    <col min="11783" max="12032" width="9" style="47"/>
    <col min="12033" max="12033" width="7.375" style="47" customWidth="1"/>
    <col min="12034" max="12034" width="37.125" style="47" customWidth="1"/>
    <col min="12035" max="12035" width="25.375" style="47" customWidth="1"/>
    <col min="12036" max="12037" width="20.375" style="47" customWidth="1"/>
    <col min="12038" max="12038" width="12.125" style="47" customWidth="1"/>
    <col min="12039" max="12288" width="9" style="47"/>
    <col min="12289" max="12289" width="7.375" style="47" customWidth="1"/>
    <col min="12290" max="12290" width="37.125" style="47" customWidth="1"/>
    <col min="12291" max="12291" width="25.375" style="47" customWidth="1"/>
    <col min="12292" max="12293" width="20.375" style="47" customWidth="1"/>
    <col min="12294" max="12294" width="12.125" style="47" customWidth="1"/>
    <col min="12295" max="12544" width="9" style="47"/>
    <col min="12545" max="12545" width="7.375" style="47" customWidth="1"/>
    <col min="12546" max="12546" width="37.125" style="47" customWidth="1"/>
    <col min="12547" max="12547" width="25.375" style="47" customWidth="1"/>
    <col min="12548" max="12549" width="20.375" style="47" customWidth="1"/>
    <col min="12550" max="12550" width="12.125" style="47" customWidth="1"/>
    <col min="12551" max="12800" width="9" style="47"/>
    <col min="12801" max="12801" width="7.375" style="47" customWidth="1"/>
    <col min="12802" max="12802" width="37.125" style="47" customWidth="1"/>
    <col min="12803" max="12803" width="25.375" style="47" customWidth="1"/>
    <col min="12804" max="12805" width="20.375" style="47" customWidth="1"/>
    <col min="12806" max="12806" width="12.125" style="47" customWidth="1"/>
    <col min="12807" max="13056" width="9" style="47"/>
    <col min="13057" max="13057" width="7.375" style="47" customWidth="1"/>
    <col min="13058" max="13058" width="37.125" style="47" customWidth="1"/>
    <col min="13059" max="13059" width="25.375" style="47" customWidth="1"/>
    <col min="13060" max="13061" width="20.375" style="47" customWidth="1"/>
    <col min="13062" max="13062" width="12.125" style="47" customWidth="1"/>
    <col min="13063" max="13312" width="9" style="47"/>
    <col min="13313" max="13313" width="7.375" style="47" customWidth="1"/>
    <col min="13314" max="13314" width="37.125" style="47" customWidth="1"/>
    <col min="13315" max="13315" width="25.375" style="47" customWidth="1"/>
    <col min="13316" max="13317" width="20.375" style="47" customWidth="1"/>
    <col min="13318" max="13318" width="12.125" style="47" customWidth="1"/>
    <col min="13319" max="13568" width="9" style="47"/>
    <col min="13569" max="13569" width="7.375" style="47" customWidth="1"/>
    <col min="13570" max="13570" width="37.125" style="47" customWidth="1"/>
    <col min="13571" max="13571" width="25.375" style="47" customWidth="1"/>
    <col min="13572" max="13573" width="20.375" style="47" customWidth="1"/>
    <col min="13574" max="13574" width="12.125" style="47" customWidth="1"/>
    <col min="13575" max="13824" width="9" style="47"/>
    <col min="13825" max="13825" width="7.375" style="47" customWidth="1"/>
    <col min="13826" max="13826" width="37.125" style="47" customWidth="1"/>
    <col min="13827" max="13827" width="25.375" style="47" customWidth="1"/>
    <col min="13828" max="13829" width="20.375" style="47" customWidth="1"/>
    <col min="13830" max="13830" width="12.125" style="47" customWidth="1"/>
    <col min="13831" max="14080" width="9" style="47"/>
    <col min="14081" max="14081" width="7.375" style="47" customWidth="1"/>
    <col min="14082" max="14082" width="37.125" style="47" customWidth="1"/>
    <col min="14083" max="14083" width="25.375" style="47" customWidth="1"/>
    <col min="14084" max="14085" width="20.375" style="47" customWidth="1"/>
    <col min="14086" max="14086" width="12.125" style="47" customWidth="1"/>
    <col min="14087" max="14336" width="9" style="47"/>
    <col min="14337" max="14337" width="7.375" style="47" customWidth="1"/>
    <col min="14338" max="14338" width="37.125" style="47" customWidth="1"/>
    <col min="14339" max="14339" width="25.375" style="47" customWidth="1"/>
    <col min="14340" max="14341" width="20.375" style="47" customWidth="1"/>
    <col min="14342" max="14342" width="12.125" style="47" customWidth="1"/>
    <col min="14343" max="14592" width="9" style="47"/>
    <col min="14593" max="14593" width="7.375" style="47" customWidth="1"/>
    <col min="14594" max="14594" width="37.125" style="47" customWidth="1"/>
    <col min="14595" max="14595" width="25.375" style="47" customWidth="1"/>
    <col min="14596" max="14597" width="20.375" style="47" customWidth="1"/>
    <col min="14598" max="14598" width="12.125" style="47" customWidth="1"/>
    <col min="14599" max="14848" width="9" style="47"/>
    <col min="14849" max="14849" width="7.375" style="47" customWidth="1"/>
    <col min="14850" max="14850" width="37.125" style="47" customWidth="1"/>
    <col min="14851" max="14851" width="25.375" style="47" customWidth="1"/>
    <col min="14852" max="14853" width="20.375" style="47" customWidth="1"/>
    <col min="14854" max="14854" width="12.125" style="47" customWidth="1"/>
    <col min="14855" max="15104" width="9" style="47"/>
    <col min="15105" max="15105" width="7.375" style="47" customWidth="1"/>
    <col min="15106" max="15106" width="37.125" style="47" customWidth="1"/>
    <col min="15107" max="15107" width="25.375" style="47" customWidth="1"/>
    <col min="15108" max="15109" width="20.375" style="47" customWidth="1"/>
    <col min="15110" max="15110" width="12.125" style="47" customWidth="1"/>
    <col min="15111" max="15360" width="9" style="47"/>
    <col min="15361" max="15361" width="7.375" style="47" customWidth="1"/>
    <col min="15362" max="15362" width="37.125" style="47" customWidth="1"/>
    <col min="15363" max="15363" width="25.375" style="47" customWidth="1"/>
    <col min="15364" max="15365" width="20.375" style="47" customWidth="1"/>
    <col min="15366" max="15366" width="12.125" style="47" customWidth="1"/>
    <col min="15367" max="15616" width="9" style="47"/>
    <col min="15617" max="15617" width="7.375" style="47" customWidth="1"/>
    <col min="15618" max="15618" width="37.125" style="47" customWidth="1"/>
    <col min="15619" max="15619" width="25.375" style="47" customWidth="1"/>
    <col min="15620" max="15621" width="20.375" style="47" customWidth="1"/>
    <col min="15622" max="15622" width="12.125" style="47" customWidth="1"/>
    <col min="15623" max="15872" width="9" style="47"/>
    <col min="15873" max="15873" width="7.375" style="47" customWidth="1"/>
    <col min="15874" max="15874" width="37.125" style="47" customWidth="1"/>
    <col min="15875" max="15875" width="25.375" style="47" customWidth="1"/>
    <col min="15876" max="15877" width="20.375" style="47" customWidth="1"/>
    <col min="15878" max="15878" width="12.125" style="47" customWidth="1"/>
    <col min="15879" max="16128" width="9" style="47"/>
    <col min="16129" max="16129" width="7.375" style="47" customWidth="1"/>
    <col min="16130" max="16130" width="37.125" style="47" customWidth="1"/>
    <col min="16131" max="16131" width="25.375" style="47" customWidth="1"/>
    <col min="16132" max="16133" width="20.375" style="47" customWidth="1"/>
    <col min="16134" max="16134" width="12.125" style="47" customWidth="1"/>
    <col min="16135" max="16384" width="9" style="47"/>
  </cols>
  <sheetData>
    <row r="1" ht="21" customHeight="1" spans="1:6">
      <c r="A1" s="32" t="s">
        <v>111</v>
      </c>
      <c r="B1" s="32"/>
    </row>
    <row r="2" ht="43" customHeight="1" spans="1:6">
      <c r="A2" s="48" t="s">
        <v>112</v>
      </c>
      <c r="B2" s="48"/>
      <c r="C2" s="48"/>
      <c r="D2" s="48"/>
      <c r="E2" s="48"/>
      <c r="F2" s="48"/>
    </row>
    <row r="3" ht="25" customHeight="1" spans="1:6">
      <c r="A3" s="49" t="s">
        <v>113</v>
      </c>
      <c r="B3" s="49" t="s">
        <v>86</v>
      </c>
      <c r="C3" s="50" t="s">
        <v>114</v>
      </c>
      <c r="D3" s="49" t="s">
        <v>3</v>
      </c>
      <c r="E3" s="49"/>
      <c r="F3" s="49" t="s">
        <v>6</v>
      </c>
    </row>
    <row r="4" ht="25" customHeight="1" spans="1:6">
      <c r="A4" s="49"/>
      <c r="B4" s="49"/>
      <c r="C4" s="51"/>
      <c r="D4" s="49" t="s">
        <v>115</v>
      </c>
      <c r="E4" s="49" t="s">
        <v>116</v>
      </c>
      <c r="F4" s="49"/>
    </row>
    <row r="5" ht="25" customHeight="1" spans="1:6">
      <c r="A5" s="49">
        <v>1</v>
      </c>
      <c r="B5" s="50" t="s">
        <v>87</v>
      </c>
      <c r="C5" s="49" t="s">
        <v>117</v>
      </c>
      <c r="D5" s="49" t="s">
        <v>41</v>
      </c>
      <c r="E5" s="49" t="s">
        <v>118</v>
      </c>
      <c r="F5" s="49" t="s">
        <v>119</v>
      </c>
    </row>
    <row r="6" ht="25" customHeight="1" spans="1:6">
      <c r="A6" s="49"/>
      <c r="B6" s="51"/>
      <c r="C6" s="49" t="s">
        <v>120</v>
      </c>
      <c r="D6" s="49"/>
      <c r="E6" s="49"/>
      <c r="F6" s="49"/>
    </row>
    <row r="7" ht="25" customHeight="1" spans="1:6">
      <c r="A7" s="49">
        <v>2</v>
      </c>
      <c r="B7" s="49" t="s">
        <v>88</v>
      </c>
      <c r="C7" s="49" t="s">
        <v>121</v>
      </c>
      <c r="D7" s="49" t="s">
        <v>41</v>
      </c>
      <c r="E7" s="49" t="s">
        <v>122</v>
      </c>
      <c r="F7" s="49" t="s">
        <v>83</v>
      </c>
    </row>
    <row r="8" ht="25" customHeight="1" spans="1:6">
      <c r="A8" s="49"/>
      <c r="B8" s="49"/>
      <c r="C8" s="49" t="s">
        <v>123</v>
      </c>
      <c r="D8" s="49"/>
      <c r="E8" s="49"/>
      <c r="F8" s="49"/>
    </row>
    <row r="9" s="46" customFormat="1" ht="25" customHeight="1" spans="1:6">
      <c r="A9" s="52">
        <v>3</v>
      </c>
      <c r="B9" s="53" t="s">
        <v>89</v>
      </c>
      <c r="C9" s="52" t="s">
        <v>94</v>
      </c>
      <c r="D9" s="52" t="s">
        <v>41</v>
      </c>
      <c r="E9" s="52" t="s">
        <v>122</v>
      </c>
      <c r="F9" s="49" t="s">
        <v>83</v>
      </c>
    </row>
    <row r="10" ht="25" customHeight="1" spans="1:6">
      <c r="A10" s="49">
        <v>4</v>
      </c>
      <c r="B10" s="49" t="s">
        <v>90</v>
      </c>
      <c r="C10" s="49" t="s">
        <v>124</v>
      </c>
      <c r="D10" s="49" t="s">
        <v>85</v>
      </c>
      <c r="E10" s="49" t="s">
        <v>125</v>
      </c>
      <c r="F10" s="49" t="s">
        <v>83</v>
      </c>
    </row>
    <row r="11" ht="25" customHeight="1" spans="1:6">
      <c r="A11" s="49"/>
      <c r="B11" s="49"/>
      <c r="C11" s="49" t="s">
        <v>126</v>
      </c>
      <c r="D11" s="49"/>
      <c r="E11" s="49"/>
      <c r="F11" s="49"/>
    </row>
    <row r="12" ht="25" customHeight="1" spans="1:6">
      <c r="A12" s="49"/>
      <c r="B12" s="49"/>
      <c r="C12" s="49" t="s">
        <v>127</v>
      </c>
      <c r="D12" s="49"/>
      <c r="E12" s="49"/>
      <c r="F12" s="49"/>
    </row>
    <row r="13" ht="25" customHeight="1" spans="1:6">
      <c r="A13" s="49"/>
      <c r="B13" s="49"/>
      <c r="C13" s="49" t="s">
        <v>128</v>
      </c>
      <c r="D13" s="49"/>
      <c r="E13" s="49"/>
      <c r="F13" s="49"/>
    </row>
  </sheetData>
  <mergeCells count="22">
    <mergeCell ref="A1:B1"/>
    <mergeCell ref="A2:F2"/>
    <mergeCell ref="D3:E3"/>
    <mergeCell ref="A3:A4"/>
    <mergeCell ref="A5:A6"/>
    <mergeCell ref="A7:A8"/>
    <mergeCell ref="A10:A13"/>
    <mergeCell ref="B3:B4"/>
    <mergeCell ref="B5:B6"/>
    <mergeCell ref="B7:B8"/>
    <mergeCell ref="B10:B13"/>
    <mergeCell ref="C3:C4"/>
    <mergeCell ref="D5:D6"/>
    <mergeCell ref="D7:D8"/>
    <mergeCell ref="D10:D13"/>
    <mergeCell ref="E5:E6"/>
    <mergeCell ref="E7:E8"/>
    <mergeCell ref="E10:E13"/>
    <mergeCell ref="F3:F4"/>
    <mergeCell ref="F5:F6"/>
    <mergeCell ref="F7:F8"/>
    <mergeCell ref="F10:F13"/>
  </mergeCells>
  <printOptions horizontalCentered="1"/>
  <pageMargins left="0.708333333333333" right="0.708333333333333" top="0.708333333333333" bottom="0.708333333333333" header="0.314583333333333" footer="0.511805555555556"/>
  <pageSetup paperSize="9" firstPageNumber="103" orientation="landscape"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13</vt:i4>
      </vt:variant>
    </vt:vector>
  </HeadingPairs>
  <TitlesOfParts>
    <vt:vector size="13" baseType="lpstr">
      <vt:lpstr>附件2</vt:lpstr>
      <vt:lpstr>附件3</vt:lpstr>
      <vt:lpstr>附件4</vt:lpstr>
      <vt:lpstr>附件5</vt:lpstr>
      <vt:lpstr>附件6</vt:lpstr>
      <vt:lpstr>附件7</vt:lpstr>
      <vt:lpstr>附件8</vt:lpstr>
      <vt:lpstr>附件9</vt:lpstr>
      <vt:lpstr>附件10</vt:lpstr>
      <vt:lpstr>附件11</vt:lpstr>
      <vt:lpstr>附件12</vt:lpstr>
      <vt:lpstr>附件14</vt: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黄树清</cp:lastModifiedBy>
  <dcterms:created xsi:type="dcterms:W3CDTF">2018-05-13T05:30:00Z</dcterms:created>
  <cp:lastPrinted>2023-04-24T09:09:00Z</cp:lastPrinted>
  <dcterms:modified xsi:type="dcterms:W3CDTF">2026-04-15T03:08:43Z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D952F07E1B7344DCBAFE37AC3FE42C9B</vt:lpwstr>
  </property>
  <property fmtid="{D5CDD505-2E9C-101B-9397-08002B2CF9AE}" pid="3" name="KSOProductBuildVer">
    <vt:lpwstr>2052-12.1.0.25225</vt:lpwstr>
  </property>
  <property fmtid="{D5CDD505-2E9C-101B-9397-08002B2CF9AE}" pid="4" name="CalculationRule">
    <vt:i4>0</vt:i4>
  </property>
</Properties>
</file>